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240" windowWidth="15240" windowHeight="7590" tabRatio="858" firstSheet="1"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sheetId="16" r:id="rId9"/>
    <sheet name="6.2. Паспорт фин осв ввод" sheetId="17" r:id="rId10"/>
    <sheet name="7. Паспорт отчет о закупке" sheetId="14" r:id="rId11"/>
    <sheet name="8. Общие сведения" sheetId="18" r:id="rId12"/>
  </sheets>
  <externalReferences>
    <externalReference r:id="rId13"/>
    <externalReference r:id="rId14"/>
  </externalReferences>
  <definedNames>
    <definedName name="_xlnm._FilterDatabase" localSheetId="11" hidden="1">'8. Общие сведения'!$A$21:$B$110</definedName>
    <definedName name="_xlnm.Print_Titles" localSheetId="1">'[1]2'!$21:$21</definedName>
    <definedName name="_xlnm.Print_Titles" localSheetId="8">'[2]4'!$21:$21</definedName>
    <definedName name="_xlnm.Print_Area" localSheetId="10">'7. Паспорт отчет о закупке'!$A$1:$AV$30</definedName>
    <definedName name="_xlnm.Print_Area" localSheetId="11">'8. Общие сведения'!$A$1:$B$105</definedName>
    <definedName name="ССР_НДС">#REF!</definedName>
  </definedNames>
  <calcPr calcId="145621"/>
</workbook>
</file>

<file path=xl/calcChain.xml><?xml version="1.0" encoding="utf-8"?>
<calcChain xmlns="http://schemas.openxmlformats.org/spreadsheetml/2006/main">
  <c r="AD29" i="14" l="1"/>
  <c r="AD28" i="14"/>
  <c r="E43" i="16" l="1"/>
  <c r="E45" i="16" s="1"/>
  <c r="F43" i="16" l="1"/>
  <c r="F25" i="14" l="1"/>
  <c r="G25" i="14"/>
  <c r="H25" i="14"/>
  <c r="I25" i="14" s="1"/>
  <c r="J25" i="14" s="1"/>
  <c r="K25" i="14" s="1"/>
  <c r="L25" i="14" s="1"/>
  <c r="M25" i="14" s="1"/>
  <c r="N25" i="14" s="1"/>
  <c r="O25" i="14" s="1"/>
  <c r="P25" i="14" s="1"/>
  <c r="Q25" i="14" s="1"/>
  <c r="R25" i="14" s="1"/>
  <c r="S25" i="14" s="1"/>
  <c r="T25" i="14" s="1"/>
  <c r="U25" i="14" s="1"/>
  <c r="V25" i="14" s="1"/>
  <c r="W25" i="14" s="1"/>
  <c r="X25" i="14" s="1"/>
  <c r="Y25" i="14" s="1"/>
  <c r="Z25" i="14" s="1"/>
  <c r="AA25" i="14" s="1"/>
  <c r="AB25" i="14" s="1"/>
  <c r="AC25" i="14" s="1"/>
  <c r="AD25" i="14" s="1"/>
  <c r="AE25" i="14" s="1"/>
  <c r="AF25" i="14" s="1"/>
  <c r="AG25" i="14" s="1"/>
  <c r="AH25" i="14" s="1"/>
  <c r="AI25" i="14" s="1"/>
  <c r="AJ25" i="14" s="1"/>
  <c r="AK25" i="14" s="1"/>
  <c r="AL25" i="14" s="1"/>
  <c r="AM25" i="14" s="1"/>
  <c r="AN25" i="14" s="1"/>
  <c r="AO25" i="14" s="1"/>
  <c r="AP25" i="14" s="1"/>
  <c r="AQ25" i="14" s="1"/>
  <c r="AR25" i="14" s="1"/>
  <c r="AS25" i="14" s="1"/>
  <c r="AT25" i="14" s="1"/>
  <c r="AU25" i="14" s="1"/>
  <c r="AV25" i="14" s="1"/>
  <c r="D27" i="14"/>
  <c r="D28" i="14" s="1"/>
  <c r="D29" i="14" s="1"/>
  <c r="AD26" i="14"/>
  <c r="AD27" i="14"/>
</calcChain>
</file>

<file path=xl/sharedStrings.xml><?xml version="1.0" encoding="utf-8"?>
<sst xmlns="http://schemas.openxmlformats.org/spreadsheetml/2006/main" count="1297" uniqueCount="642">
  <si>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</si>
  <si>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</si>
  <si>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</si>
  <si>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Необходимость реконструкции трансформаторной подстанцииПС №40 «Лобня», с высоким процентом износа оборудования вызвана перегрузкой трансформаторов Т1 и Т2, с высокой степенью  морального и физического износа трансформаторов, что в свою очередь не соответствует современным требованиям по надежности, безопасности и ремонтопригодности. На данный момент на ПС установлены трансформаторы Т-1 (ТДАН-10000/35, 1965 г. Срок эксплуатации –41 год. Индекс технического состояния Т-1- 52,06, с фактической загрузкой в аварийном режиме 145,7%  и  Т-2 (ТДНС-10000/35, 1964 г. Срок эксплуатации –42 года. Индекс технического состояния Т-2- 55, с фактической загрузкой в аварийном режиме 145,7%  Из-за сверхнормативного срока эксплуатации (более 25 лет) и отсутствия запасных частей существуют риски отказа  в работе трансформаторов, пожароопасность оборудования (большой объем трансформаторного масла), ухудшение экологической обстановки на подстанции - наличие маслоприемников, маслопроводов, маслосборников и необходимость регенерации и утилизации трансформаторного масла.
Оборудование ОРУ 35 кВ отработало более двух нормативных сроков, морально и физически устарело, в настоящее время снято с производства, маслонаполненное (пожароопасное) оборудования (выключатели), большие эксплуатационные затраты (малый межремонтный период, отсутствие серийного производства запасных частей. 
Потребители (присутствуют потребители 1 и 2 категории):  ЗАО "Лобненская электросеть", Мытищинский  РЭС (потребитель 1 категории), ЗАО " Лобненский завод Стройфарфор", ООО "ПФКСМ", включая бытовых потребителей  г. Лобня.  
  Необходимость реконструкции ПС №40 «Лобня» также обусловлена растущей нагрузкой в Мытищинском районе и г. Лобня Московской области.     Это подтверждается заявками от новых производственных и бытовых потребителей, анализом прогнозов прироста полезного отпуска электроэнергии и всесторонними маркетинговыми исследованиями развития в г. Лобня и Мытищинском районе Московской области  в части электропотребления.
 Отказ от реализации данного проекта приведет к ограничению потребления электроэнергии и мощности, что, в свою очередь, неблагоприятно отразится на всех группах потребителей.
</t>
  </si>
  <si>
    <t xml:space="preserve"> -</t>
  </si>
  <si>
    <t xml:space="preserve"> - по договорам поставки основного оборудования (в разбивке по каждому поставщику и по договорам):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</si>
  <si>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</si>
  <si>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</si>
  <si>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</si>
  <si>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</si>
  <si>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</si>
  <si>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</si>
  <si>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</si>
  <si>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</si>
  <si>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</si>
  <si>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</si>
  <si>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</si>
  <si>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</si>
  <si>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</si>
  <si>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</si>
  <si>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0,2357</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</si>
  <si>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</si>
  <si>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</si>
  <si>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</si>
  <si>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</si>
  <si>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</si>
  <si>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</si>
  <si>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</si>
  <si>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</si>
  <si>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</si>
  <si>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</si>
  <si>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</si>
  <si>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</si>
  <si>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</si>
  <si>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</si>
  <si>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</si>
  <si>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</si>
  <si>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</si>
  <si>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</si>
  <si>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</si>
  <si>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</si>
  <si>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</si>
  <si>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</si>
  <si>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</si>
  <si>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</si>
  <si>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</si>
  <si>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</si>
  <si>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</si>
  <si>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</si>
  <si>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2</t>
  </si>
  <si>
    <t>2.01</t>
  </si>
  <si>
    <t>2.02</t>
  </si>
  <si>
    <t>2.03</t>
  </si>
  <si>
    <t>2.04</t>
  </si>
  <si>
    <t>2.1.</t>
  </si>
  <si>
    <t>2.2.</t>
  </si>
  <si>
    <t>20</t>
  </si>
  <si>
    <t>2012</t>
  </si>
  <si>
    <t>2015 год</t>
  </si>
  <si>
    <t>2016 год</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</si>
  <si>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</si>
  <si>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</si>
  <si>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</si>
  <si>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</si>
  <si>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</si>
  <si>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</si>
  <si>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</si>
  <si>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</si>
  <si>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</si>
  <si>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</si>
  <si>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</si>
  <si>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</si>
  <si>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</si>
  <si>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</si>
  <si>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</si>
  <si>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</si>
  <si>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2026</t>
  </si>
  <si>
    <t>2027</t>
  </si>
  <si>
    <t>21</t>
  </si>
  <si>
    <t>211,831 млн.руб.</t>
  </si>
  <si>
    <t>22</t>
  </si>
  <si>
    <t>23</t>
  </si>
  <si>
    <t>24</t>
  </si>
  <si>
    <t>25</t>
  </si>
  <si>
    <t>256,644 млн.руб.</t>
  </si>
  <si>
    <t>3</t>
  </si>
  <si>
    <t>3.01</t>
  </si>
  <si>
    <t>3.02</t>
  </si>
  <si>
    <t>3.03</t>
  </si>
  <si>
    <t>3.04</t>
  </si>
  <si>
    <t>3.05</t>
  </si>
  <si>
    <t>3.06</t>
  </si>
  <si>
    <t>3.07</t>
  </si>
  <si>
    <t>3.08</t>
  </si>
  <si>
    <t>3.09</t>
  </si>
  <si>
    <t>3.1.</t>
  </si>
  <si>
    <t>3.10</t>
  </si>
  <si>
    <t>3.11</t>
  </si>
  <si>
    <t>3.2.</t>
  </si>
  <si>
    <t>3.3.</t>
  </si>
  <si>
    <t>3.4.</t>
  </si>
  <si>
    <t>3.5.</t>
  </si>
  <si>
    <t>32 МВ?А; 1 прочие, шт.</t>
  </si>
  <si>
    <t>4</t>
  </si>
  <si>
    <t>4.01</t>
  </si>
  <si>
    <t>4.02</t>
  </si>
  <si>
    <t>4.03</t>
  </si>
  <si>
    <t>4.04</t>
  </si>
  <si>
    <t>4.05</t>
  </si>
  <si>
    <t>4.06</t>
  </si>
  <si>
    <t>4.07</t>
  </si>
  <si>
    <t>4.08</t>
  </si>
  <si>
    <t>4.09</t>
  </si>
  <si>
    <t>4.1.</t>
  </si>
  <si>
    <t>4.10</t>
  </si>
  <si>
    <t>4.11</t>
  </si>
  <si>
    <t>4.2.</t>
  </si>
  <si>
    <t>4.3.</t>
  </si>
  <si>
    <t>4.4.</t>
  </si>
  <si>
    <t>4.5.</t>
  </si>
  <si>
    <t>5</t>
  </si>
  <si>
    <t>5.01</t>
  </si>
  <si>
    <t>5.02</t>
  </si>
  <si>
    <t>5.03</t>
  </si>
  <si>
    <t>5.04</t>
  </si>
  <si>
    <t>5.05</t>
  </si>
  <si>
    <t>5.06</t>
  </si>
  <si>
    <t>5.07</t>
  </si>
  <si>
    <t>5.08</t>
  </si>
  <si>
    <t>5.09</t>
  </si>
  <si>
    <t>5.10</t>
  </si>
  <si>
    <t>6</t>
  </si>
  <si>
    <t>7</t>
  </si>
  <si>
    <t>7.01</t>
  </si>
  <si>
    <t>7.02</t>
  </si>
  <si>
    <t>7.03</t>
  </si>
  <si>
    <t>7.04</t>
  </si>
  <si>
    <t>7.05</t>
  </si>
  <si>
    <t>8</t>
  </si>
  <si>
    <t>9</t>
  </si>
  <si>
    <r>
      <rPr>
        <b/>
        <sz val="11"/>
        <color theme="1"/>
        <rFont val="Symbol"/>
        <family val="1"/>
        <charset val="2"/>
      </rPr>
      <t>D</t>
    </r>
    <r>
      <rPr>
        <b/>
        <sz val="11"/>
        <color theme="1"/>
        <rFont val="Calibri"/>
        <family val="2"/>
        <charset val="204"/>
        <scheme val="minor"/>
      </rPr>
      <t>Пens</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</si>
  <si>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</si>
  <si>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</si>
  <si>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Пп</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</si>
  <si>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</si>
  <si>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</si>
  <si>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</si>
  <si>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</si>
  <si>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</si>
  <si>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</si>
  <si>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</si>
  <si>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</si>
  <si>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r>
      <t>Ti</t>
    </r>
    <r>
      <rPr>
        <b/>
        <sz val="11"/>
        <color theme="1"/>
        <rFont val="Calibri"/>
        <family val="2"/>
        <charset val="204"/>
      </rPr>
      <t>·P</t>
    </r>
    <r>
      <rPr>
        <b/>
        <sz val="11"/>
        <color theme="1"/>
        <rFont val="Calibri"/>
        <family val="2"/>
        <charset val="204"/>
        <scheme val="minor"/>
      </rPr>
      <t>i, МВт час</t>
    </r>
  </si>
  <si>
    <r>
      <t>Номинальная мощность</t>
    </r>
    <r>
      <rPr>
        <b/>
        <sz val="12"/>
        <rFont val="Times New Roman"/>
        <family val="1"/>
        <charset val="204"/>
      </rPr>
      <t>, МВ•А, Мвар</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</si>
  <si>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t>
    </r>
  </si>
  <si>
    <t>DPP</t>
  </si>
  <si>
    <t>EBIT</t>
  </si>
  <si>
    <t>EBITDA</t>
  </si>
  <si>
    <t>E_I-116518</t>
  </si>
  <si>
    <t>IRR</t>
  </si>
  <si>
    <t>IRR (ВНД)</t>
  </si>
  <si>
    <t>NPV (без учета продажи)</t>
  </si>
  <si>
    <t>NPV, тыс. руб.</t>
  </si>
  <si>
    <t>Ni</t>
  </si>
  <si>
    <t>Ni/Nt</t>
  </si>
  <si>
    <t>Nt</t>
  </si>
  <si>
    <t>PP</t>
  </si>
  <si>
    <t>PV</t>
  </si>
  <si>
    <t>Pi, МВт</t>
  </si>
  <si>
    <t>Ti, час</t>
  </si>
  <si>
    <t>Ti/Nt, час</t>
  </si>
  <si>
    <t>WACC</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</si>
  <si>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</si>
  <si>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</si>
  <si>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</si>
  <si>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</si>
  <si>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</si>
  <si>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</si>
  <si>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</si>
  <si>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</si>
  <si>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</si>
  <si>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t>
  </si>
  <si>
    <t>Всего по инвестиционному проекту</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</si>
  <si>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</si>
  <si>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</si>
  <si>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</si>
  <si>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</si>
  <si>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</si>
  <si>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</si>
  <si>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</si>
  <si>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</si>
  <si>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</si>
  <si>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</si>
  <si>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</si>
  <si>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</si>
  <si>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</si>
  <si>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</si>
  <si>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Лобня</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</si>
  <si>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</si>
  <si>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</si>
  <si>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</si>
  <si>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</si>
  <si>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</si>
  <si>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</si>
  <si>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</si>
  <si>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</si>
  <si>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</si>
  <si>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</si>
  <si>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</si>
  <si>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</si>
  <si>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</si>
  <si>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</si>
  <si>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</si>
  <si>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</si>
  <si>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</si>
  <si>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</si>
  <si>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</si>
  <si>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</si>
  <si>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</si>
  <si>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</si>
  <si>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</si>
  <si>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</si>
  <si>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</si>
  <si>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</si>
  <si>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</si>
  <si>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</si>
  <si>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трансформаторной мощности: 32 МВ?А;</t>
  </si>
  <si>
    <t>Заявляемая категория надежности</t>
  </si>
  <si>
    <t>Значение</t>
  </si>
  <si>
    <t>Изменения финансовых обязательств</t>
  </si>
  <si>
    <t>Инвестиции</t>
  </si>
  <si>
    <t>Инвестиционные проекты, предусмотренные схемой и программой развития суб
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</si>
  <si>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</si>
  <si>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</si>
  <si>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</si>
  <si>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</si>
  <si>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</si>
  <si>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</si>
  <si>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</si>
  <si>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</si>
  <si>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</si>
  <si>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</si>
  <si>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</si>
  <si>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</si>
  <si>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</si>
  <si>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</si>
  <si>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</si>
  <si>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</si>
  <si>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</si>
  <si>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</si>
  <si>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</si>
  <si>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</si>
  <si>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</si>
  <si>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</si>
  <si>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</si>
  <si>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</si>
  <si>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</si>
  <si>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</si>
  <si>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</si>
  <si>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</si>
  <si>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</si>
  <si>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</si>
  <si>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</si>
  <si>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</si>
  <si>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</si>
  <si>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</si>
  <si>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</si>
  <si>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</si>
  <si>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</si>
  <si>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</si>
  <si>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</si>
  <si>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</si>
  <si>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</si>
  <si>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</si>
  <si>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</si>
  <si>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</si>
  <si>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</si>
  <si>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</si>
  <si>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</si>
  <si>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</si>
  <si>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</si>
  <si>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</si>
  <si>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</si>
  <si>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</si>
  <si>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</si>
  <si>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</si>
  <si>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</si>
  <si>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</si>
  <si>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</si>
  <si>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</si>
  <si>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</si>
  <si>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</si>
  <si>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</si>
  <si>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</si>
  <si>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</si>
  <si>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</si>
  <si>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</si>
  <si>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</si>
  <si>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</si>
  <si>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</si>
  <si>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</si>
  <si>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</si>
  <si>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</si>
  <si>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</si>
  <si>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</si>
  <si>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</si>
  <si>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</si>
  <si>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</si>
  <si>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</si>
  <si>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</si>
  <si>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</si>
  <si>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</si>
  <si>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</si>
  <si>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</si>
  <si>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</si>
  <si>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</si>
  <si>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</si>
  <si>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</si>
  <si>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</si>
  <si>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</si>
  <si>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</si>
  <si>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</si>
  <si>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</si>
  <si>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</si>
  <si>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</si>
  <si>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</si>
  <si>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</si>
  <si>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</si>
  <si>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</si>
  <si>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</si>
  <si>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</si>
  <si>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</si>
  <si>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</si>
  <si>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</si>
  <si>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</si>
  <si>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</si>
  <si>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</si>
  <si>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</si>
  <si>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</si>
  <si>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</si>
  <si>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</si>
  <si>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</si>
  <si>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</si>
  <si>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</si>
  <si>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</si>
  <si>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</si>
  <si>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</si>
  <si>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</si>
  <si>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</si>
  <si>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</si>
  <si>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</si>
  <si>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</si>
  <si>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</si>
  <si>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</si>
  <si>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</si>
  <si>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</si>
  <si>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</si>
  <si>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</si>
  <si>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</si>
  <si>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</si>
  <si>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</si>
  <si>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</si>
  <si>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</si>
  <si>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</si>
  <si>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Пусконаладочные работы</t>
  </si>
  <si>
    <t>Развитие электрической сети/усиление существующей электрической сети, связанное с подключением новых потребителей;Выполнение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</si>
  <si>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</si>
  <si>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</si>
  <si>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</si>
  <si>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</si>
  <si>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</si>
  <si>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</si>
  <si>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</si>
  <si>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</si>
  <si>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</si>
  <si>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</si>
  <si>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</si>
  <si>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</si>
  <si>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</si>
  <si>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</si>
  <si>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</si>
  <si>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</si>
  <si>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</si>
  <si>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</si>
  <si>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</si>
  <si>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 кВ № 40 "Лобня""</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</si>
  <si>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</si>
  <si>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</si>
  <si>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</si>
  <si>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</si>
  <si>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</si>
  <si>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</si>
  <si>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</si>
  <si>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</si>
  <si>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</si>
  <si>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</si>
  <si>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</si>
  <si>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</si>
  <si>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</si>
  <si>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</si>
  <si>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</si>
  <si>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</si>
  <si>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</si>
  <si>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</si>
  <si>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</si>
  <si>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</si>
  <si>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</si>
  <si>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</si>
  <si>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</si>
  <si>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</si>
  <si>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</si>
  <si>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</si>
  <si>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</si>
  <si>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</si>
  <si>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</si>
  <si>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</si>
  <si>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</si>
  <si>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</si>
  <si>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</si>
  <si>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</si>
  <si>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</si>
  <si>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</si>
  <si>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</si>
  <si>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</si>
  <si>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"Северные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</si>
  <si>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</si>
  <si>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</si>
  <si>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</si>
  <si>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</si>
  <si>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</si>
  <si>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</si>
  <si>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</si>
  <si>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</si>
  <si>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</si>
  <si>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</si>
  <si>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</si>
  <si>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</si>
  <si>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</si>
  <si>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</si>
  <si>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</si>
  <si>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</si>
  <si>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</si>
  <si>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</si>
  <si>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</si>
  <si>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</si>
  <si>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</si>
  <si>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</si>
  <si>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</si>
  <si>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</si>
  <si>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</si>
  <si>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</si>
  <si>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</si>
  <si>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</si>
  <si>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</si>
  <si>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</si>
  <si>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</si>
  <si>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</si>
  <si>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</si>
  <si>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</si>
  <si>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</si>
  <si>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</si>
  <si>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</si>
  <si>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</si>
  <si>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</si>
  <si>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</si>
  <si>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</si>
  <si>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</si>
  <si>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</si>
  <si>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</si>
  <si>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</si>
  <si>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</si>
  <si>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</si>
  <si>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</si>
  <si>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</si>
  <si>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</si>
  <si>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</si>
  <si>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</si>
  <si>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01.01.2019</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</si>
  <si>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</si>
  <si>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</si>
  <si>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</si>
  <si>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</si>
  <si>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</si>
  <si>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</si>
  <si>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</si>
  <si>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</si>
  <si>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</si>
  <si>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</si>
  <si>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</si>
  <si>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</si>
  <si>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</si>
  <si>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</si>
  <si>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</si>
  <si>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</si>
  <si>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</si>
  <si>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</si>
  <si>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Факт (предложения по корректировке плана)</t>
  </si>
  <si>
    <t>Реконструкция ПС 35 кВ № 40 "Лобня"</t>
  </si>
  <si>
    <t xml:space="preserve">Паспорт инвестиционного проекта </t>
  </si>
  <si>
    <t>договор от ГАУ МО "Мособлгосэкспертиза" предоставлен уже со своей датой начала договора</t>
  </si>
  <si>
    <t>ЦКК</t>
  </si>
  <si>
    <t>п.11.1.3.</t>
  </si>
  <si>
    <t>неэлектронная</t>
  </si>
  <si>
    <t>ГАУ МО "Мособлгосэкспертиза"</t>
  </si>
  <si>
    <t>Единственный источник</t>
  </si>
  <si>
    <t>ССР</t>
  </si>
  <si>
    <t>ОАО "МОЭСК"</t>
  </si>
  <si>
    <t>Проведение государственной Экспертизы по ПС 35 кВ № 40 "Лобня"</t>
  </si>
  <si>
    <t>Проведение государственной экспертизы проектной документации</t>
  </si>
  <si>
    <t>СЭС</t>
  </si>
  <si>
    <t>b2b-moesk</t>
  </si>
  <si>
    <t>ООО "Теплопроект"</t>
  </si>
  <si>
    <t>ООО "СК "Электромонтажпроект"
ЗАО "ИнжЭнергоПроект"
ЗАО Фирма "ТЭПИНЖЕНИРИНГ"
ООО "МК-ЭСП"
ООО "АРКС Энерго"</t>
  </si>
  <si>
    <t>8 071,02
8 790,69
8 377,46
8 804,00
9 465,25
9 466,06
8 425,00</t>
  </si>
  <si>
    <t xml:space="preserve">ООО "Теплопроект"
ООО "СК "Электромонтажпроект"
ООО "ЦИЭП"
ЗАО "ИнжЭнергоПроект"
ЗАО Фирма "ТЭПИНЖЕНИРИНГ"
ООО "МК-ЭСП"
ООО "АРКС Энерго"
</t>
  </si>
  <si>
    <t xml:space="preserve">Закрытый запрос цен по результатам открытых конкурентных переговоров </t>
  </si>
  <si>
    <t xml:space="preserve">расчет </t>
  </si>
  <si>
    <t>Выполнение ПИР по ПС 35 кВ № 40 "Лобня"</t>
  </si>
  <si>
    <t>ПИР</t>
  </si>
  <si>
    <t xml:space="preserve"> - другое (расшифровать)</t>
  </si>
  <si>
    <t xml:space="preserve"> - дефицит источников финансирования и др.,</t>
  </si>
  <si>
    <t xml:space="preserve"> - предписания надзорных органов,</t>
  </si>
  <si>
    <t xml:space="preserve"> - рекламации к заводам - изготовителям и поставщикам,</t>
  </si>
  <si>
    <t xml:space="preserve"> - выявленные нарушения договоров подряда,</t>
  </si>
  <si>
    <t>приостановлен</t>
  </si>
  <si>
    <t xml:space="preserve"> - причины задержек</t>
  </si>
  <si>
    <t xml:space="preserve"> - задержки в поставке</t>
  </si>
  <si>
    <t xml:space="preserve"> - дата поставки</t>
  </si>
  <si>
    <t xml:space="preserve"> - монтажный персонал</t>
  </si>
  <si>
    <t xml:space="preserve"> - строительный персонал</t>
  </si>
  <si>
    <t>всего освоено по объекту</t>
  </si>
  <si>
    <t>всего оплачено по объекту</t>
  </si>
  <si>
    <t xml:space="preserve"> - разработка проектной документации и рабочей документации, %</t>
  </si>
  <si>
    <t xml:space="preserve"> - поставка основного оборудования, %</t>
  </si>
  <si>
    <t xml:space="preserve"> - СМР, %</t>
  </si>
  <si>
    <t>объем заключенного договора в ценах ______ года с НДС, млн. руб.</t>
  </si>
  <si>
    <t xml:space="preserve"> - по прочим договорам (в разбивке по каждому контрагенту и по договорам)</t>
  </si>
  <si>
    <t xml:space="preserve"> - по договорам подряда (в разбивке по каждому подрядчику и по договорам):</t>
  </si>
  <si>
    <t>ООО "Теплопроект" ПИР № 142-117087 от 07.02.2012</t>
  </si>
  <si>
    <t>Объем заключенных на отчётную дату договоров по проекту, млн. руб.</t>
  </si>
  <si>
    <t xml:space="preserve">Приказ № 3982 от 27.10.2014г. </t>
  </si>
  <si>
    <t>Сметная стоимость проекта в ценах _____ года без НДС, млн. руб.</t>
  </si>
  <si>
    <t>Сметная стоимость проекта в ценах _____ года с НДС, млн. руб.</t>
  </si>
  <si>
    <t>МО, г.Лобня</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</si>
  <si>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</si>
  <si>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</si>
  <si>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</si>
  <si>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</si>
  <si>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</si>
  <si>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</si>
  <si>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</si>
  <si>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</si>
  <si>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</si>
  <si>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</si>
  <si>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</si>
  <si>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</si>
  <si>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</si>
  <si>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</si>
  <si>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</si>
  <si>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</si>
  <si>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 xml:space="preserve">ООО "Теплопроект" дог. № 142-117087 от 07.02.2012г. .
Утверждена приказом № 3982 от 27.10.2014
</t>
  </si>
  <si>
    <t xml:space="preserve">Разрешение на строительство № RU50323000-002-2013 от 05.02.2014
</t>
  </si>
  <si>
    <r>
      <rPr>
        <sz val="11"/>
        <color theme="1"/>
        <rFont val="Times New Roman"/>
        <family val="1"/>
        <charset val="204"/>
      </rPr>
      <t xml:space="preserve">Не проводилась
</t>
    </r>
    <r>
      <rPr>
        <sz val="11"/>
        <color rgb="FFFF0000"/>
        <rFont val="Times New Roman"/>
        <family val="1"/>
        <charset val="204"/>
      </rPr>
      <t xml:space="preserve">
</t>
    </r>
  </si>
  <si>
    <t>не предусмотрено</t>
  </si>
  <si>
    <t>не является объектом технологического присоединения</t>
  </si>
  <si>
    <t>Договор аренды от 07.05.2007 №26-07</t>
  </si>
  <si>
    <t>Реконструкция ПС 35 кВ № 40 "Лобня" (33,58 МВА; 0,619 км; 29 шт.(РУ); 1 901 кв.м.; 5 980 п.м.; 37 шт.(прочие))</t>
  </si>
  <si>
    <t>Раздел 6.1. График реализации инвестиционного проекта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</si>
  <si>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</si>
  <si>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 *</t>
  </si>
  <si>
    <t>Сроки выполнения задач по укрупненному сетевому графику</t>
  </si>
  <si>
    <t>Процент исполнения работ за весь период (%)</t>
  </si>
  <si>
    <t>Причины невыполнения</t>
  </si>
  <si>
    <t>начало</t>
  </si>
  <si>
    <t>окончание</t>
  </si>
  <si>
    <t>Февраль 2013</t>
  </si>
  <si>
    <t>Февраль 2012</t>
  </si>
  <si>
    <t>техническая ошибка</t>
  </si>
  <si>
    <t>проведение разъяснительной работы о недопущении подобных ошибок</t>
  </si>
  <si>
    <t>Март 2013</t>
  </si>
  <si>
    <t>Апрель 2013</t>
  </si>
  <si>
    <t>Январь 2013</t>
  </si>
  <si>
    <t>Март 2014</t>
  </si>
  <si>
    <t>Июнь 2014</t>
  </si>
  <si>
    <t>Май 2013</t>
  </si>
  <si>
    <t>Октябрь 2014</t>
  </si>
  <si>
    <t>Июнь 2013</t>
  </si>
  <si>
    <t>Июль 2013</t>
  </si>
  <si>
    <t>Июль 2012</t>
  </si>
  <si>
    <t>Сентябрь 2014</t>
  </si>
  <si>
    <t>Август 2013</t>
  </si>
  <si>
    <t>Сентябрь 2013</t>
  </si>
  <si>
    <t>Февраль 2021</t>
  </si>
  <si>
    <t>Октябрь 2021</t>
  </si>
  <si>
    <t>Апрель 2021</t>
  </si>
  <si>
    <t>Март 2021</t>
  </si>
  <si>
    <t>Июнь 2022</t>
  </si>
  <si>
    <t>Ноябрь 2021</t>
  </si>
  <si>
    <t>Июль 2022</t>
  </si>
  <si>
    <t>3.6.</t>
  </si>
  <si>
    <t>Декабрь 2021</t>
  </si>
  <si>
    <t>Август 2022</t>
  </si>
  <si>
    <t>Сентябрь 2022</t>
  </si>
  <si>
    <t>Комплексное опробование оборудования</t>
  </si>
  <si>
    <t>Декабрь 2014</t>
  </si>
  <si>
    <t>Октябрь 2022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</si>
  <si>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</si>
  <si>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Декабрь 2022</t>
  </si>
  <si>
    <t>Ноябрь 2022</t>
  </si>
  <si>
    <t>4.6.</t>
  </si>
  <si>
    <t>Получение разрешения на ввод объекта в эксплуатацию.</t>
  </si>
  <si>
    <t>26</t>
  </si>
  <si>
    <t>27</t>
  </si>
  <si>
    <t>28</t>
  </si>
  <si>
    <t>29</t>
  </si>
  <si>
    <t>30</t>
  </si>
  <si>
    <t>31</t>
  </si>
  <si>
    <t>33,58 МВА  0,619 км</t>
  </si>
  <si>
    <t>ООО "Теплопроект" - ПИР
ООО "МИР ИТ" - АН
 ГАУ МО "Мособлгосэкспертиза" - экспертиза проекта и смет
ООО "Экологические проекты ЦЧР" - экспертиза смет
Лобненский Водоканал - выдача ТУ</t>
  </si>
  <si>
    <t xml:space="preserve">Публичное акционерное общество «Россети Московский регион» </t>
  </si>
  <si>
    <t xml:space="preserve"> Публичное акционерное общество «Россети Московский регион»  </t>
  </si>
  <si>
    <t>СМР</t>
  </si>
  <si>
    <t>Выполнение СМР, ПНР, оборудование (за исключением оборудования, предоставляемого Заказчиком)</t>
  </si>
  <si>
    <t>ПАО "РМР"</t>
  </si>
  <si>
    <t>Конкурс</t>
  </si>
  <si>
    <t>Запрос цен по результатам предварительного отбора</t>
  </si>
  <si>
    <t>ООО "ТЕХНОЛОГ"</t>
  </si>
  <si>
    <t>РЭТ</t>
  </si>
  <si>
    <t>21.08.2020</t>
  </si>
  <si>
    <t>АО «Техническая инспекция ЕЭС»</t>
  </si>
  <si>
    <t>услуги</t>
  </si>
  <si>
    <t>Оказание услуг по независимому строительному  контролю на объекте инвестиционной программы ПАО «Россети Московский регион»: Реконструкция ПС 35 кВ №40 «Лобня» (33,58  МВА; 0,619 км; 29 шт.( РУ); 1 901 кв.м; 5 980п.м.;   37 шт. (прочие))</t>
  </si>
  <si>
    <t>ООО "ТЕХНОЛОГ"    ООО "РЯЗАНЬСПЕЦСТРОЙ"       Участник № 422480</t>
  </si>
  <si>
    <t>216252,62    216904,64</t>
  </si>
  <si>
    <t>№ 116518/СМР от 09.09.2020 ООО "ТЕХНОЛОГ" СМР, ПНР, обор (за искл обор Заказчика)</t>
  </si>
  <si>
    <t>ООО "Теплопроект" АН № 142-АН от 04.09.2014-расторгнут;
ООО "МИР ИТ" № 116518/АН-2 от 08.04.2020-расторгнут
№ 116518/АН-3 ООО "АКОМ" от 03.07.2020</t>
  </si>
  <si>
    <t>план-расчет</t>
  </si>
  <si>
    <t>Запрос предложений</t>
  </si>
  <si>
    <t>Закупка у единственного участника</t>
  </si>
  <si>
    <t>Прочее: в том числе ГАУ МО "Мособлгосэкспертиза"
ООО "Экологические проекты ЦЧР"
Лобненский Водоканал, АО "Техническая инспекция ЕЭС"</t>
  </si>
  <si>
    <t>Год раскрытия информации: 2021 год</t>
  </si>
  <si>
    <t>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</si>
</sst>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00;\-0.000;&quot;-&quot;"/>
    <numFmt numFmtId="165" formatCode="0;\-0;&quot;-&quot;"/>
    <numFmt numFmtId="166" formatCode="#,##0.00_ ;\-#,##0.00\ "/>
    <numFmt numFmtId="167" formatCode="#,##0.000"/>
    <numFmt numFmtId="168" formatCode="_(* #,##0_);_(* \(#,##0\);_(* &quot;-&quot;_);_(@_)"/>
    <numFmt numFmtId="169" formatCode="0.0%"/>
    <numFmt numFmtId="170" formatCode="dd/mm/yy;@"/>
    <numFmt numFmtId="171" formatCode="#,##0.0"/>
    <numFmt numFmtId="172" formatCode="[$-419]mmmm;@"/>
    <numFmt numFmtId="173" formatCode="m/d/yyyy"/>
    <numFmt numFmtId="174" formatCode="0%;\-0%;&quot;₽&quot;"/>
    <numFmt numFmtId="175" formatCode="d\-mmm"/>
    <numFmt numFmtId="176" formatCode="[$-419]mmmm\ yyyy;@"/>
    <numFmt numFmtId="177" formatCode="0%;\-0%;0%"/>
  </numFmts>
  <fonts count="58"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sz val="12"/>
      <color rgb="FF000000"/>
      <name val="Times New Roman"/>
      <family val="2"/>
    </font>
    <font>
      <b/>
      <sz val="12"/>
      <color rgb="FF000000"/>
      <name val="Times New Roman"/>
      <family val="2"/>
    </font>
    <font>
      <sz val="11"/>
      <color rgb="FF000000"/>
      <name val="Times New Roman"/>
      <family val="2"/>
    </font>
    <font>
      <b/>
      <sz val="11"/>
      <color rgb="FF000000"/>
      <name val="Times New Roman"/>
      <family val="2"/>
    </font>
    <font>
      <b/>
      <sz val="11"/>
      <color theme="1"/>
      <name val="Symbol"/>
      <family val="1"/>
      <charset val="2"/>
    </font>
    <font>
      <b/>
      <sz val="11"/>
      <color theme="1"/>
      <name val="Calibri"/>
      <family val="2"/>
      <charset val="204"/>
      <scheme val="minor"/>
    </font>
    <font>
      <b/>
      <vertAlign val="superscript"/>
      <sz val="11"/>
      <color theme="1"/>
      <name val="Calibri"/>
      <family val="2"/>
      <charset val="204"/>
      <scheme val="minor"/>
    </font>
    <font>
      <b/>
      <sz val="11"/>
      <color theme="1"/>
      <name val="Calibri"/>
      <family val="2"/>
      <charset val="204"/>
    </font>
    <font>
      <b/>
      <sz val="12"/>
      <name val="Times New Roman"/>
      <family val="1"/>
      <charset val="204"/>
    </font>
    <font>
      <sz val="12"/>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sz val="14"/>
      <name val="Times New Roman"/>
      <family val="1"/>
      <charset val="204"/>
    </font>
    <font>
      <b/>
      <sz val="20"/>
      <color theme="1"/>
      <name val="Arial"/>
      <family val="2"/>
      <charset val="204"/>
    </font>
    <font>
      <sz val="11"/>
      <color theme="1"/>
      <name val="Times New Roman"/>
      <family val="1"/>
      <charset val="204"/>
    </font>
    <font>
      <sz val="11"/>
      <color rgb="FF000000"/>
      <name val="SimSun"/>
      <family val="2"/>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color rgb="FF000000"/>
      <name val="Times New Roman"/>
      <family val="1"/>
      <charset val="204"/>
    </font>
    <font>
      <b/>
      <sz val="8"/>
      <color theme="1"/>
      <name val="Times New Roman"/>
      <family val="1"/>
      <charset val="204"/>
    </font>
    <font>
      <b/>
      <u/>
      <sz val="9"/>
      <color theme="1"/>
      <name val="Times New Roman"/>
      <family val="1"/>
      <charset val="204"/>
    </font>
    <font>
      <sz val="11"/>
      <name val="Times New Roman"/>
      <family val="1"/>
      <charset val="204"/>
    </font>
    <font>
      <b/>
      <sz val="11"/>
      <name val="Times New Roman"/>
      <family val="1"/>
      <charset val="204"/>
    </font>
    <font>
      <u/>
      <sz val="12"/>
      <name val="Times New Roman"/>
      <family val="1"/>
      <charset val="204"/>
    </font>
    <font>
      <b/>
      <u/>
      <sz val="14"/>
      <color theme="1"/>
      <name val="Times New Roman"/>
      <family val="1"/>
      <charset val="204"/>
    </font>
    <font>
      <b/>
      <sz val="14"/>
      <name val="Times New Roman"/>
      <family val="1"/>
      <charset val="204"/>
    </font>
    <font>
      <sz val="11"/>
      <color rgb="FFFF0000"/>
      <name val="Times New Roman"/>
      <family val="1"/>
      <charset val="204"/>
    </font>
    <font>
      <sz val="11"/>
      <color rgb="FF000000"/>
      <name val="Times New Roman"/>
      <family val="1"/>
      <charset val="204"/>
    </font>
    <font>
      <i/>
      <sz val="12"/>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theme="0" tint="-0.14999847407452621"/>
        <bgColor indexed="65"/>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7">
    <xf numFmtId="0" fontId="0" fillId="0" borderId="0"/>
    <xf numFmtId="0" fontId="36" fillId="0" borderId="0"/>
    <xf numFmtId="0" fontId="1" fillId="0" borderId="0"/>
    <xf numFmtId="0" fontId="24" fillId="0" borderId="0"/>
    <xf numFmtId="0" fontId="1" fillId="0" borderId="0"/>
    <xf numFmtId="0" fontId="43" fillId="0" borderId="0"/>
    <xf numFmtId="0" fontId="43" fillId="0" borderId="0"/>
  </cellStyleXfs>
  <cellXfs count="326">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49" fontId="4" fillId="0" borderId="1" xfId="0" applyNumberFormat="1" applyFont="1" applyBorder="1" applyAlignment="1">
      <alignment vertical="center"/>
    </xf>
    <xf numFmtId="0" fontId="13"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0" fontId="13" fillId="0" borderId="3" xfId="0" applyFont="1" applyBorder="1" applyAlignment="1">
      <alignment horizontal="center" vertical="center" wrapText="1"/>
    </xf>
    <xf numFmtId="0" fontId="9"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4" fillId="0" borderId="1" xfId="0" applyFont="1" applyBorder="1" applyAlignment="1">
      <alignment horizontal="left" vertical="center" wrapText="1"/>
    </xf>
    <xf numFmtId="0" fontId="20" fillId="0" borderId="8" xfId="0" applyFont="1" applyBorder="1" applyAlignment="1">
      <alignment horizontal="center" vertical="center" wrapText="1"/>
    </xf>
    <xf numFmtId="0" fontId="20" fillId="0" borderId="0" xfId="0" applyFont="1" applyAlignment="1">
      <alignment vertical="center"/>
    </xf>
    <xf numFmtId="0" fontId="15" fillId="0" borderId="0" xfId="0" applyFont="1"/>
    <xf numFmtId="0" fontId="4" fillId="0" borderId="0" xfId="0" applyFont="1"/>
    <xf numFmtId="0" fontId="20" fillId="0" borderId="0" xfId="0" applyFont="1" applyAlignment="1">
      <alignment horizontal="center" vertical="center"/>
    </xf>
    <xf numFmtId="0" fontId="8" fillId="0" borderId="0" xfId="0" applyFont="1" applyAlignment="1">
      <alignment horizontal="center" vertical="center"/>
    </xf>
    <xf numFmtId="0" fontId="13" fillId="0" borderId="2" xfId="0" applyFont="1" applyBorder="1" applyAlignment="1">
      <alignment horizontal="center" vertical="center" wrapText="1"/>
    </xf>
    <xf numFmtId="0" fontId="2" fillId="0" borderId="0" xfId="0" applyFont="1" applyAlignment="1">
      <alignment horizontal="center"/>
    </xf>
    <xf numFmtId="49" fontId="4" fillId="0" borderId="1" xfId="0" applyNumberFormat="1" applyFont="1" applyBorder="1" applyAlignment="1">
      <alignment horizontal="center" vertical="center"/>
    </xf>
    <xf numFmtId="0" fontId="23" fillId="0" borderId="0" xfId="0" applyFont="1" applyAlignment="1">
      <alignment vertical="center"/>
    </xf>
    <xf numFmtId="0" fontId="9"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4" fontId="13" fillId="0" borderId="2"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1" xfId="0" applyNumberFormat="1" applyFont="1" applyBorder="1" applyAlignment="1">
      <alignment horizontal="center" vertical="center" wrapText="1"/>
    </xf>
    <xf numFmtId="0" fontId="22" fillId="0" borderId="10" xfId="0" applyFont="1" applyBorder="1" applyAlignment="1">
      <alignment horizontal="center" vertical="center"/>
    </xf>
    <xf numFmtId="0" fontId="4"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vertical="center" wrapText="1"/>
    </xf>
    <xf numFmtId="0" fontId="27" fillId="0" borderId="19" xfId="0" applyFont="1" applyBorder="1" applyAlignment="1">
      <alignment horizontal="center" vertical="center" wrapText="1" shrinkToFit="1"/>
    </xf>
    <xf numFmtId="167" fontId="27" fillId="0" borderId="19" xfId="0" applyNumberFormat="1" applyFont="1" applyBorder="1" applyAlignment="1">
      <alignment horizontal="center" vertical="center" wrapText="1" shrinkToFit="1"/>
    </xf>
    <xf numFmtId="1" fontId="27" fillId="0" borderId="19" xfId="0" applyNumberFormat="1" applyFont="1" applyBorder="1" applyAlignment="1">
      <alignment horizontal="center" vertical="center" wrapText="1" shrinkToFit="1"/>
    </xf>
    <xf numFmtId="0" fontId="0" fillId="0" borderId="19" xfId="0" applyBorder="1" applyAlignment="1">
      <alignment horizontal="center" vertical="center" wrapText="1" shrinkToFit="1"/>
    </xf>
    <xf numFmtId="0" fontId="28" fillId="0" borderId="19" xfId="0" applyFont="1" applyBorder="1" applyAlignment="1">
      <alignment horizontal="center" vertical="center" wrapText="1" shrinkToFit="1"/>
    </xf>
    <xf numFmtId="0" fontId="27" fillId="0" borderId="0" xfId="0" applyFont="1" applyAlignment="1">
      <alignment horizontal="right" vertical="center"/>
    </xf>
    <xf numFmtId="0" fontId="29" fillId="0" borderId="19" xfId="0" applyFont="1" applyBorder="1"/>
    <xf numFmtId="3" fontId="29" fillId="0" borderId="21" xfId="0" applyNumberFormat="1" applyFont="1" applyBorder="1" applyAlignment="1">
      <alignment horizontal="right"/>
    </xf>
    <xf numFmtId="1" fontId="29" fillId="0" borderId="21" xfId="0" applyNumberFormat="1" applyFont="1" applyBorder="1" applyAlignment="1">
      <alignment horizontal="right"/>
    </xf>
    <xf numFmtId="10" fontId="29" fillId="0" borderId="21" xfId="0" applyNumberFormat="1" applyFont="1" applyBorder="1" applyAlignment="1">
      <alignment horizontal="right"/>
    </xf>
    <xf numFmtId="0" fontId="29" fillId="0" borderId="22" xfId="0" applyFont="1" applyBorder="1"/>
    <xf numFmtId="0" fontId="29" fillId="0" borderId="22" xfId="0" applyFont="1" applyBorder="1" applyAlignment="1">
      <alignment horizontal="center"/>
    </xf>
    <xf numFmtId="10" fontId="29" fillId="0" borderId="19" xfId="0" applyNumberFormat="1" applyFont="1" applyBorder="1" applyAlignment="1">
      <alignment horizontal="right"/>
    </xf>
    <xf numFmtId="2" fontId="29" fillId="0" borderId="19" xfId="0" applyNumberFormat="1" applyFont="1" applyBorder="1" applyAlignment="1">
      <alignment horizontal="right"/>
    </xf>
    <xf numFmtId="0" fontId="29" fillId="0" borderId="23" xfId="0" applyFont="1" applyBorder="1"/>
    <xf numFmtId="0" fontId="30" fillId="0" borderId="22" xfId="0" applyFont="1" applyBorder="1"/>
    <xf numFmtId="3" fontId="29" fillId="0" borderId="19" xfId="0" applyNumberFormat="1" applyFont="1" applyBorder="1" applyAlignment="1">
      <alignment horizontal="right"/>
    </xf>
    <xf numFmtId="0" fontId="30" fillId="0" borderId="19" xfId="0" applyFont="1" applyBorder="1"/>
    <xf numFmtId="168" fontId="30" fillId="0" borderId="19" xfId="0" applyNumberFormat="1" applyFont="1" applyBorder="1" applyAlignment="1">
      <alignment horizontal="right"/>
    </xf>
    <xf numFmtId="168" fontId="29" fillId="0" borderId="19" xfId="0" applyNumberFormat="1" applyFont="1" applyBorder="1" applyAlignment="1">
      <alignment horizontal="right"/>
    </xf>
    <xf numFmtId="0" fontId="29" fillId="0" borderId="19" xfId="0" applyFont="1" applyBorder="1" applyAlignment="1">
      <alignment horizontal="right"/>
    </xf>
    <xf numFmtId="169" fontId="30" fillId="0" borderId="19" xfId="0" applyNumberFormat="1" applyFont="1" applyBorder="1" applyAlignment="1">
      <alignment horizontal="right"/>
    </xf>
    <xf numFmtId="0" fontId="42" fillId="2" borderId="0" xfId="4" applyFont="1" applyFill="1"/>
    <xf numFmtId="0" fontId="37" fillId="2" borderId="0" xfId="4" applyFont="1" applyFill="1"/>
    <xf numFmtId="49" fontId="37" fillId="2" borderId="19" xfId="4" applyNumberFormat="1" applyFont="1" applyFill="1" applyBorder="1" applyAlignment="1">
      <alignment horizontal="center" vertical="center" wrapText="1"/>
    </xf>
    <xf numFmtId="49" fontId="37" fillId="2" borderId="19" xfId="4" applyNumberFormat="1" applyFont="1" applyFill="1" applyBorder="1" applyAlignment="1">
      <alignment horizontal="center" vertical="center"/>
    </xf>
    <xf numFmtId="170" fontId="36" fillId="2" borderId="19" xfId="5" applyNumberFormat="1" applyFont="1" applyFill="1" applyBorder="1" applyAlignment="1">
      <alignment horizontal="center" vertical="center" wrapText="1"/>
    </xf>
    <xf numFmtId="14" fontId="37" fillId="2" borderId="19" xfId="4" applyNumberFormat="1" applyFont="1" applyFill="1" applyBorder="1" applyAlignment="1">
      <alignment horizontal="center" vertical="center"/>
    </xf>
    <xf numFmtId="14" fontId="36" fillId="2" borderId="19" xfId="5" applyNumberFormat="1" applyFont="1" applyFill="1" applyBorder="1" applyAlignment="1">
      <alignment horizontal="center" vertical="center" wrapText="1"/>
    </xf>
    <xf numFmtId="14" fontId="37" fillId="2" borderId="19" xfId="4" applyNumberFormat="1" applyFont="1" applyFill="1" applyBorder="1" applyAlignment="1">
      <alignment horizontal="center" vertical="center" wrapText="1"/>
    </xf>
    <xf numFmtId="1" fontId="37" fillId="2" borderId="19" xfId="4" applyNumberFormat="1" applyFont="1" applyFill="1" applyBorder="1" applyAlignment="1">
      <alignment horizontal="center" vertical="center" wrapText="1"/>
    </xf>
    <xf numFmtId="171" fontId="37" fillId="2" borderId="19" xfId="4" applyNumberFormat="1" applyFont="1" applyFill="1" applyBorder="1" applyAlignment="1">
      <alignment horizontal="center" vertical="center"/>
    </xf>
    <xf numFmtId="171" fontId="37" fillId="2" borderId="19" xfId="4" applyNumberFormat="1" applyFont="1" applyFill="1" applyBorder="1" applyAlignment="1">
      <alignment horizontal="center" vertical="center" wrapText="1"/>
    </xf>
    <xf numFmtId="0" fontId="37" fillId="2" borderId="19" xfId="5" applyNumberFormat="1" applyFont="1" applyFill="1" applyBorder="1" applyAlignment="1">
      <alignment horizontal="center" vertical="center" wrapText="1"/>
    </xf>
    <xf numFmtId="1" fontId="37" fillId="2" borderId="19" xfId="4" applyNumberFormat="1" applyFont="1" applyFill="1" applyBorder="1" applyAlignment="1">
      <alignment horizontal="center" vertical="center"/>
    </xf>
    <xf numFmtId="0" fontId="37" fillId="2" borderId="19" xfId="4" applyNumberFormat="1" applyFont="1" applyFill="1" applyBorder="1" applyAlignment="1">
      <alignment horizontal="center" vertical="center"/>
    </xf>
    <xf numFmtId="4" fontId="37" fillId="2" borderId="19" xfId="2" applyNumberFormat="1" applyFont="1" applyFill="1" applyBorder="1" applyAlignment="1">
      <alignment horizontal="center" vertical="center"/>
    </xf>
    <xf numFmtId="0" fontId="37" fillId="2" borderId="19" xfId="2" applyNumberFormat="1" applyFont="1" applyFill="1" applyBorder="1" applyAlignment="1">
      <alignment horizontal="left" vertical="center" wrapText="1"/>
    </xf>
    <xf numFmtId="172" fontId="37" fillId="2" borderId="19" xfId="2" applyNumberFormat="1" applyFont="1" applyFill="1" applyBorder="1" applyAlignment="1">
      <alignment horizontal="left" vertical="center" wrapText="1"/>
    </xf>
    <xf numFmtId="0" fontId="44" fillId="2" borderId="0" xfId="4" applyFont="1" applyFill="1"/>
    <xf numFmtId="0" fontId="44" fillId="2" borderId="19" xfId="4" applyFont="1" applyFill="1" applyBorder="1" applyAlignment="1">
      <alignment horizontal="center" vertical="center"/>
    </xf>
    <xf numFmtId="0" fontId="46" fillId="2" borderId="19" xfId="4" applyFont="1" applyFill="1" applyBorder="1" applyAlignment="1">
      <alignment horizontal="center" vertical="center"/>
    </xf>
    <xf numFmtId="0" fontId="46" fillId="2" borderId="19" xfId="4" applyFont="1" applyFill="1" applyBorder="1" applyAlignment="1">
      <alignment horizontal="center" vertical="center" wrapText="1"/>
    </xf>
    <xf numFmtId="0" fontId="38" fillId="0" borderId="0" xfId="3" applyFont="1" applyFill="1" applyBorder="1" applyAlignment="1">
      <alignment vertical="center"/>
    </xf>
    <xf numFmtId="0" fontId="41" fillId="0" borderId="0" xfId="3" applyFont="1" applyFill="1" applyBorder="1" applyAlignment="1">
      <alignment horizontal="center" vertical="center"/>
    </xf>
    <xf numFmtId="4" fontId="28" fillId="0" borderId="19" xfId="0" applyNumberFormat="1" applyFont="1" applyBorder="1" applyAlignment="1">
      <alignment horizontal="center" vertical="center" wrapText="1"/>
    </xf>
    <xf numFmtId="49" fontId="13" fillId="0" borderId="19" xfId="0" applyNumberFormat="1" applyFont="1" applyBorder="1" applyAlignment="1">
      <alignment horizontal="center" vertical="center" wrapText="1"/>
    </xf>
    <xf numFmtId="4" fontId="27" fillId="0" borderId="19" xfId="0" applyNumberFormat="1" applyFont="1" applyBorder="1" applyAlignment="1">
      <alignment horizontal="center" vertical="center" wrapText="1"/>
    </xf>
    <xf numFmtId="3" fontId="28" fillId="0" borderId="19" xfId="0" applyNumberFormat="1" applyFont="1" applyBorder="1" applyAlignment="1">
      <alignment horizontal="center" vertical="center" wrapText="1"/>
    </xf>
    <xf numFmtId="3" fontId="27" fillId="0" borderId="19" xfId="0" applyNumberFormat="1" applyFont="1" applyBorder="1" applyAlignment="1">
      <alignment horizontal="center" vertical="center" wrapText="1"/>
    </xf>
    <xf numFmtId="167" fontId="27" fillId="0" borderId="19" xfId="0" applyNumberFormat="1" applyFont="1" applyBorder="1" applyAlignment="1">
      <alignment horizontal="center" vertical="center" wrapText="1"/>
    </xf>
    <xf numFmtId="0" fontId="20" fillId="0" borderId="3" xfId="0" applyFont="1" applyBorder="1" applyAlignment="1">
      <alignment horizontal="center" vertical="center" wrapText="1"/>
    </xf>
    <xf numFmtId="0" fontId="20" fillId="0" borderId="0" xfId="0" applyFont="1" applyAlignment="1">
      <alignment vertical="center"/>
    </xf>
    <xf numFmtId="0" fontId="8" fillId="0" borderId="0" xfId="0" applyFont="1" applyAlignment="1">
      <alignment vertical="center"/>
    </xf>
    <xf numFmtId="0" fontId="9" fillId="0" borderId="0" xfId="0" applyFont="1" applyAlignment="1">
      <alignment horizontal="right" vertical="center"/>
    </xf>
    <xf numFmtId="0" fontId="13" fillId="0" borderId="0" xfId="0" applyFont="1"/>
    <xf numFmtId="0" fontId="9" fillId="0" borderId="0" xfId="0" applyFont="1" applyAlignment="1">
      <alignment horizontal="right"/>
    </xf>
    <xf numFmtId="0" fontId="18" fillId="0" borderId="0" xfId="0" applyFont="1" applyAlignment="1">
      <alignment vertical="center"/>
    </xf>
    <xf numFmtId="0" fontId="20" fillId="0" borderId="1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0" fillId="0" borderId="42"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44" xfId="0" applyFont="1" applyBorder="1" applyAlignment="1">
      <alignment horizontal="center" vertical="center" wrapText="1"/>
    </xf>
    <xf numFmtId="0" fontId="20" fillId="3" borderId="45" xfId="0" applyFont="1" applyFill="1" applyBorder="1" applyAlignment="1">
      <alignment horizontal="center" vertical="center" shrinkToFit="1"/>
    </xf>
    <xf numFmtId="0" fontId="20" fillId="3" borderId="19" xfId="0" applyFont="1" applyFill="1" applyBorder="1" applyAlignment="1">
      <alignment vertical="center" wrapText="1"/>
    </xf>
    <xf numFmtId="173" fontId="20" fillId="3" borderId="19" xfId="0" applyNumberFormat="1" applyFont="1" applyFill="1" applyBorder="1" applyAlignment="1">
      <alignment horizontal="center" vertical="center" shrinkToFit="1"/>
    </xf>
    <xf numFmtId="173" fontId="13" fillId="3" borderId="19" xfId="0" applyNumberFormat="1" applyFont="1" applyFill="1" applyBorder="1" applyAlignment="1">
      <alignment horizontal="center" vertical="center" shrinkToFit="1"/>
    </xf>
    <xf numFmtId="0" fontId="13" fillId="3" borderId="19" xfId="0" applyFont="1" applyFill="1" applyBorder="1" applyAlignment="1">
      <alignment horizontal="center" vertical="center" shrinkToFit="1"/>
    </xf>
    <xf numFmtId="174" fontId="13" fillId="3" borderId="19" xfId="0" applyNumberFormat="1" applyFont="1" applyFill="1" applyBorder="1" applyAlignment="1">
      <alignment horizontal="center" vertical="center" shrinkToFit="1"/>
    </xf>
    <xf numFmtId="0" fontId="13" fillId="3" borderId="19" xfId="0" applyFont="1" applyFill="1" applyBorder="1" applyAlignment="1">
      <alignment horizontal="center" vertical="center" wrapText="1"/>
    </xf>
    <xf numFmtId="0" fontId="13" fillId="3" borderId="39" xfId="0" applyFont="1" applyFill="1" applyBorder="1" applyAlignment="1">
      <alignment horizontal="center" vertical="center" wrapText="1"/>
    </xf>
    <xf numFmtId="175" fontId="57" fillId="0" borderId="45" xfId="0" applyNumberFormat="1" applyFont="1" applyBorder="1" applyAlignment="1">
      <alignment horizontal="center" vertical="center" shrinkToFit="1"/>
    </xf>
    <xf numFmtId="0" fontId="13" fillId="0" borderId="19" xfId="0" applyFont="1" applyBorder="1" applyAlignment="1">
      <alignment vertical="center" wrapText="1"/>
    </xf>
    <xf numFmtId="176" fontId="13" fillId="0" borderId="19" xfId="0" applyNumberFormat="1" applyFont="1" applyBorder="1" applyAlignment="1">
      <alignment horizontal="center" vertical="center" shrinkToFit="1"/>
    </xf>
    <xf numFmtId="177" fontId="13" fillId="0" borderId="19" xfId="0" applyNumberFormat="1" applyFont="1" applyBorder="1" applyAlignment="1">
      <alignment horizontal="center" vertical="center" shrinkToFit="1"/>
    </xf>
    <xf numFmtId="0" fontId="13" fillId="0" borderId="46" xfId="0" applyFont="1" applyBorder="1" applyAlignment="1">
      <alignment horizontal="center" vertical="center" wrapText="1"/>
    </xf>
    <xf numFmtId="175" fontId="57" fillId="0" borderId="40" xfId="0" applyNumberFormat="1" applyFont="1" applyBorder="1" applyAlignment="1">
      <alignment horizontal="center" vertical="center" shrinkToFit="1"/>
    </xf>
    <xf numFmtId="0" fontId="13" fillId="0" borderId="41" xfId="0" applyFont="1" applyBorder="1" applyAlignment="1">
      <alignment vertical="center" wrapText="1"/>
    </xf>
    <xf numFmtId="176" fontId="13" fillId="0" borderId="41" xfId="0" applyNumberFormat="1" applyFont="1" applyBorder="1" applyAlignment="1">
      <alignment horizontal="center" vertical="center" shrinkToFit="1"/>
    </xf>
    <xf numFmtId="177" fontId="13" fillId="0" borderId="41" xfId="0" applyNumberFormat="1" applyFont="1" applyBorder="1" applyAlignment="1">
      <alignment horizontal="center" vertical="center" shrinkToFit="1"/>
    </xf>
    <xf numFmtId="0" fontId="13" fillId="0" borderId="41" xfId="0" applyFont="1" applyBorder="1" applyAlignment="1">
      <alignment horizontal="center" vertical="center" wrapText="1"/>
    </xf>
    <xf numFmtId="0" fontId="13" fillId="0" borderId="42" xfId="0" applyFont="1" applyBorder="1" applyAlignment="1">
      <alignment horizontal="center" vertical="center" wrapText="1"/>
    </xf>
    <xf numFmtId="0" fontId="50" fillId="0" borderId="0" xfId="1" applyFont="1" applyFill="1" applyBorder="1" applyAlignment="1">
      <alignment horizontal="right"/>
    </xf>
    <xf numFmtId="0" fontId="39" fillId="0" borderId="0" xfId="3" applyFont="1" applyFill="1" applyBorder="1" applyAlignment="1">
      <alignment vertical="center"/>
    </xf>
    <xf numFmtId="0" fontId="50" fillId="0" borderId="0" xfId="1" applyFont="1" applyFill="1" applyBorder="1"/>
    <xf numFmtId="2" fontId="52" fillId="0" borderId="0" xfId="1" applyNumberFormat="1" applyFont="1" applyFill="1" applyBorder="1" applyAlignment="1">
      <alignment horizontal="right" vertical="top" wrapText="1"/>
    </xf>
    <xf numFmtId="0" fontId="36" fillId="0" borderId="0" xfId="1" applyFont="1" applyFill="1" applyBorder="1" applyAlignment="1">
      <alignment horizontal="right"/>
    </xf>
    <xf numFmtId="0" fontId="51" fillId="0" borderId="20" xfId="1" applyFont="1" applyFill="1" applyBorder="1" applyAlignment="1">
      <alignment horizontal="justify"/>
    </xf>
    <xf numFmtId="0" fontId="50" fillId="0" borderId="5" xfId="1" applyFont="1" applyFill="1" applyBorder="1" applyAlignment="1">
      <alignment horizontal="left" wrapText="1"/>
    </xf>
    <xf numFmtId="0" fontId="50" fillId="0" borderId="20" xfId="1" applyFont="1" applyFill="1" applyBorder="1" applyAlignment="1">
      <alignment horizontal="left"/>
    </xf>
    <xf numFmtId="0" fontId="50" fillId="0" borderId="5" xfId="1" applyFont="1" applyFill="1" applyBorder="1" applyAlignment="1">
      <alignment horizontal="left"/>
    </xf>
    <xf numFmtId="0" fontId="51" fillId="0" borderId="20" xfId="1" applyFont="1" applyFill="1" applyBorder="1" applyAlignment="1">
      <alignment vertical="top" wrapText="1"/>
    </xf>
    <xf numFmtId="0" fontId="51" fillId="0" borderId="25" xfId="1" applyFont="1" applyFill="1" applyBorder="1" applyAlignment="1">
      <alignment vertical="top" wrapText="1"/>
    </xf>
    <xf numFmtId="0" fontId="50" fillId="0" borderId="6" xfId="1" applyFont="1" applyFill="1" applyBorder="1" applyAlignment="1">
      <alignment horizontal="left" vertical="top" wrapText="1"/>
    </xf>
    <xf numFmtId="0" fontId="51" fillId="0" borderId="25" xfId="0" applyFont="1" applyFill="1" applyBorder="1" applyAlignment="1">
      <alignment vertical="top" wrapText="1"/>
    </xf>
    <xf numFmtId="0" fontId="50" fillId="0" borderId="6" xfId="0" applyFont="1" applyFill="1" applyBorder="1" applyAlignment="1">
      <alignment horizontal="justify" vertical="top" wrapText="1"/>
    </xf>
    <xf numFmtId="0" fontId="50" fillId="0" borderId="25" xfId="0" applyFont="1" applyFill="1" applyBorder="1" applyAlignment="1">
      <alignment vertical="top" wrapText="1"/>
    </xf>
    <xf numFmtId="0" fontId="42" fillId="0" borderId="6" xfId="0" applyFont="1" applyFill="1" applyBorder="1" applyAlignment="1">
      <alignment horizontal="left" vertical="top" wrapText="1"/>
    </xf>
    <xf numFmtId="0" fontId="42" fillId="0" borderId="9" xfId="0" applyFont="1" applyFill="1" applyBorder="1" applyAlignment="1">
      <alignment horizontal="left" vertical="center" wrapText="1"/>
    </xf>
    <xf numFmtId="0" fontId="55" fillId="0" borderId="6" xfId="0" applyFont="1" applyFill="1" applyBorder="1" applyAlignment="1">
      <alignment horizontal="left" vertical="top" wrapText="1"/>
    </xf>
    <xf numFmtId="0" fontId="50" fillId="0" borderId="29" xfId="0" applyFont="1" applyFill="1" applyBorder="1" applyAlignment="1">
      <alignment horizontal="left" vertical="center" wrapText="1"/>
    </xf>
    <xf numFmtId="0" fontId="55" fillId="0" borderId="6" xfId="0" applyFont="1" applyFill="1" applyBorder="1" applyAlignment="1">
      <alignment horizontal="justify" vertical="top" wrapText="1"/>
    </xf>
    <xf numFmtId="0" fontId="56" fillId="0" borderId="29" xfId="0" applyFont="1" applyFill="1" applyBorder="1" applyAlignment="1">
      <alignment horizontal="left" vertical="center" wrapText="1"/>
    </xf>
    <xf numFmtId="0" fontId="51" fillId="0" borderId="27" xfId="0" applyFont="1" applyFill="1" applyBorder="1" applyAlignment="1">
      <alignment vertical="top" wrapText="1"/>
    </xf>
    <xf numFmtId="0" fontId="51" fillId="0" borderId="5" xfId="0" applyFont="1" applyFill="1" applyBorder="1" applyAlignment="1">
      <alignment vertical="center" wrapText="1"/>
    </xf>
    <xf numFmtId="0" fontId="56" fillId="0" borderId="30" xfId="0" applyFont="1" applyFill="1" applyBorder="1" applyAlignment="1">
      <alignment horizontal="left" vertical="center" wrapText="1"/>
    </xf>
    <xf numFmtId="0" fontId="50" fillId="0" borderId="20" xfId="0" applyFont="1" applyFill="1" applyBorder="1" applyAlignment="1">
      <alignment vertical="center" wrapText="1"/>
    </xf>
    <xf numFmtId="0" fontId="50" fillId="0" borderId="25" xfId="0" applyFont="1" applyFill="1" applyBorder="1" applyAlignment="1">
      <alignment vertical="center" wrapText="1"/>
    </xf>
    <xf numFmtId="0" fontId="51" fillId="0" borderId="25" xfId="1" applyFont="1" applyFill="1" applyBorder="1" applyAlignment="1">
      <alignment horizontal="justify" vertical="top" wrapText="1"/>
    </xf>
    <xf numFmtId="2" fontId="50" fillId="0" borderId="20" xfId="1" applyNumberFormat="1" applyFont="1" applyFill="1" applyBorder="1" applyAlignment="1">
      <alignment horizontal="left" vertical="top" wrapText="1"/>
    </xf>
    <xf numFmtId="4" fontId="50" fillId="0" borderId="20" xfId="1" applyNumberFormat="1" applyFont="1" applyFill="1" applyBorder="1" applyAlignment="1">
      <alignment horizontal="left" vertical="top" wrapText="1"/>
    </xf>
    <xf numFmtId="0" fontId="50" fillId="0" borderId="20" xfId="1" applyFont="1" applyFill="1" applyBorder="1" applyAlignment="1">
      <alignment horizontal="justify" vertical="top" wrapText="1"/>
    </xf>
    <xf numFmtId="0" fontId="51" fillId="0" borderId="20" xfId="1" applyFont="1" applyFill="1" applyBorder="1" applyAlignment="1">
      <alignment horizontal="justify" vertical="top" wrapText="1"/>
    </xf>
    <xf numFmtId="10" fontId="50" fillId="0" borderId="20" xfId="1" applyNumberFormat="1" applyFont="1" applyFill="1" applyBorder="1" applyAlignment="1">
      <alignment horizontal="left" vertical="top" wrapText="1"/>
    </xf>
    <xf numFmtId="0" fontId="51" fillId="0" borderId="5" xfId="1" applyFont="1" applyFill="1" applyBorder="1" applyAlignment="1">
      <alignment vertical="top" wrapText="1"/>
    </xf>
    <xf numFmtId="9" fontId="50" fillId="0" borderId="20" xfId="1" applyNumberFormat="1" applyFont="1" applyFill="1" applyBorder="1" applyAlignment="1">
      <alignment horizontal="left" vertical="top" wrapText="1"/>
    </xf>
    <xf numFmtId="0" fontId="50" fillId="0" borderId="5" xfId="1" applyFont="1" applyFill="1" applyBorder="1" applyAlignment="1">
      <alignment vertical="top" wrapText="1"/>
    </xf>
    <xf numFmtId="4" fontId="50" fillId="0" borderId="7" xfId="1" quotePrefix="1" applyNumberFormat="1" applyFont="1" applyFill="1" applyBorder="1" applyAlignment="1">
      <alignment horizontal="left" vertical="top" wrapText="1"/>
    </xf>
    <xf numFmtId="4" fontId="50" fillId="0" borderId="28" xfId="1" applyNumberFormat="1" applyFont="1" applyFill="1" applyBorder="1" applyAlignment="1">
      <alignment horizontal="left" vertical="top" wrapText="1"/>
    </xf>
    <xf numFmtId="0" fontId="50" fillId="0" borderId="24" xfId="1" applyFont="1" applyFill="1" applyBorder="1" applyAlignment="1">
      <alignment vertical="top" wrapText="1"/>
    </xf>
    <xf numFmtId="4" fontId="50" fillId="0" borderId="27" xfId="1" applyNumberFormat="1" applyFont="1" applyFill="1" applyBorder="1" applyAlignment="1">
      <alignment horizontal="left" vertical="top" wrapText="1"/>
    </xf>
    <xf numFmtId="0" fontId="50" fillId="0" borderId="25" xfId="1" applyFont="1" applyFill="1" applyBorder="1" applyAlignment="1">
      <alignment vertical="top" wrapText="1"/>
    </xf>
    <xf numFmtId="4" fontId="50" fillId="0" borderId="26" xfId="1" applyNumberFormat="1" applyFont="1" applyFill="1" applyBorder="1" applyAlignment="1">
      <alignment horizontal="left" vertical="top" wrapText="1"/>
    </xf>
    <xf numFmtId="4" fontId="50" fillId="0" borderId="7" xfId="1" applyNumberFormat="1" applyFont="1" applyFill="1" applyBorder="1" applyAlignment="1">
      <alignment horizontal="left" vertical="top" wrapText="1"/>
    </xf>
    <xf numFmtId="0" fontId="51" fillId="0" borderId="5" xfId="1" applyFont="1" applyFill="1" applyBorder="1" applyAlignment="1">
      <alignment horizontal="left" vertical="center" wrapText="1"/>
    </xf>
    <xf numFmtId="4" fontId="50" fillId="0" borderId="5" xfId="1" applyNumberFormat="1" applyFont="1" applyFill="1" applyBorder="1" applyAlignment="1">
      <alignment horizontal="left" vertical="top" wrapText="1"/>
    </xf>
    <xf numFmtId="4" fontId="50" fillId="0" borderId="9" xfId="1" applyNumberFormat="1" applyFont="1" applyFill="1" applyBorder="1" applyAlignment="1">
      <alignment horizontal="left" vertical="top" wrapText="1"/>
    </xf>
    <xf numFmtId="0" fontId="54" fillId="0" borderId="0" xfId="1" applyFont="1" applyFill="1" applyBorder="1" applyAlignment="1">
      <alignment horizontal="center"/>
    </xf>
    <xf numFmtId="0" fontId="20"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11"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12"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12"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3" xfId="0" applyFont="1" applyBorder="1" applyAlignment="1">
      <alignment horizontal="center" vertical="center"/>
    </xf>
    <xf numFmtId="0" fontId="20" fillId="0" borderId="13" xfId="0" applyFont="1" applyBorder="1" applyAlignment="1">
      <alignment horizontal="center" vertical="center"/>
    </xf>
    <xf numFmtId="0" fontId="20" fillId="0" borderId="8" xfId="0" applyFont="1" applyBorder="1" applyAlignment="1">
      <alignment horizontal="center" vertical="center"/>
    </xf>
    <xf numFmtId="0" fontId="20"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5" fillId="0" borderId="0" xfId="0" applyFont="1" applyAlignment="1">
      <alignment horizontal="center" vertical="center"/>
    </xf>
    <xf numFmtId="0" fontId="12"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0" fillId="0" borderId="0" xfId="0" applyFont="1" applyAlignment="1">
      <alignment vertical="center"/>
    </xf>
    <xf numFmtId="0" fontId="10" fillId="0" borderId="0" xfId="0" applyFont="1" applyAlignment="1">
      <alignment horizontal="left" vertical="center"/>
    </xf>
    <xf numFmtId="0" fontId="0" fillId="0" borderId="0" xfId="0"/>
    <xf numFmtId="0" fontId="8" fillId="0" borderId="0" xfId="0" applyFont="1" applyAlignment="1">
      <alignment vertical="center"/>
    </xf>
    <xf numFmtId="0" fontId="6" fillId="0" borderId="0" xfId="0" applyFont="1" applyAlignment="1">
      <alignment vertical="center"/>
    </xf>
    <xf numFmtId="0" fontId="4" fillId="0" borderId="0" xfId="0" applyFont="1" applyAlignment="1">
      <alignment vertical="center"/>
    </xf>
    <xf numFmtId="0" fontId="8" fillId="0" borderId="0" xfId="0" applyFont="1" applyAlignment="1">
      <alignment horizontal="center" vertical="center" wrapText="1"/>
    </xf>
    <xf numFmtId="0" fontId="5" fillId="0" borderId="0" xfId="0" applyFont="1" applyAlignment="1">
      <alignment vertical="center"/>
    </xf>
    <xf numFmtId="0" fontId="14" fillId="0" borderId="2"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28" fillId="0" borderId="19" xfId="0" applyFont="1" applyBorder="1" applyAlignment="1">
      <alignment horizontal="center" vertical="center" wrapText="1" shrinkToFit="1"/>
    </xf>
    <xf numFmtId="0" fontId="22" fillId="0" borderId="12"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0" fillId="0" borderId="19" xfId="0" applyFont="1" applyBorder="1" applyAlignment="1">
      <alignment horizontal="center" vertical="center" wrapText="1"/>
    </xf>
    <xf numFmtId="0" fontId="20" fillId="0" borderId="19" xfId="0" applyFont="1" applyBorder="1" applyAlignment="1">
      <alignment vertical="center" wrapText="1"/>
    </xf>
    <xf numFmtId="0" fontId="20" fillId="0" borderId="19" xfId="0" applyFont="1" applyBorder="1" applyAlignment="1">
      <alignment horizontal="center" vertical="center"/>
    </xf>
    <xf numFmtId="0" fontId="20" fillId="0" borderId="0" xfId="0" applyFont="1" applyAlignment="1">
      <alignment horizontal="center"/>
    </xf>
    <xf numFmtId="0" fontId="13" fillId="0" borderId="0" xfId="0" applyFont="1"/>
    <xf numFmtId="0" fontId="13"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18" fillId="0" borderId="0" xfId="0" applyFont="1" applyAlignment="1">
      <alignment horizontal="center" vertical="center"/>
    </xf>
    <xf numFmtId="0" fontId="18" fillId="0" borderId="0" xfId="0" applyFont="1" applyAlignment="1">
      <alignment vertical="center"/>
    </xf>
    <xf numFmtId="0" fontId="13" fillId="0" borderId="0" xfId="0" applyFont="1" applyAlignment="1">
      <alignment horizontal="center" vertical="center"/>
    </xf>
    <xf numFmtId="0" fontId="26" fillId="0" borderId="0" xfId="0" applyFont="1" applyAlignment="1">
      <alignment horizontal="center" vertical="center" wrapText="1"/>
    </xf>
    <xf numFmtId="0" fontId="25" fillId="0" borderId="0" xfId="0" applyFont="1" applyAlignment="1">
      <alignment horizontal="center" vertical="center" wrapText="1"/>
    </xf>
    <xf numFmtId="0" fontId="20" fillId="0" borderId="0" xfId="0" applyFont="1" applyAlignment="1">
      <alignment horizontal="center" vertical="top" wrapText="1"/>
    </xf>
    <xf numFmtId="0" fontId="20" fillId="0" borderId="31"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9" xfId="0" applyFont="1" applyBorder="1" applyAlignment="1">
      <alignment horizontal="center" vertical="center" wrapText="1"/>
    </xf>
    <xf numFmtId="0" fontId="38" fillId="0" borderId="0" xfId="3" applyFont="1" applyFill="1" applyAlignment="1">
      <alignment horizontal="right" vertical="center"/>
    </xf>
    <xf numFmtId="0" fontId="39" fillId="0" borderId="0" xfId="3" applyFont="1" applyFill="1" applyAlignment="1">
      <alignment horizontal="center" vertical="center"/>
    </xf>
    <xf numFmtId="0" fontId="46" fillId="2" borderId="3" xfId="4" applyFont="1" applyFill="1" applyBorder="1" applyAlignment="1">
      <alignment horizontal="center" vertical="center" wrapText="1"/>
    </xf>
    <xf numFmtId="0" fontId="46" fillId="2" borderId="8" xfId="4" applyFont="1" applyFill="1" applyBorder="1" applyAlignment="1">
      <alignment horizontal="center" vertical="center" wrapText="1"/>
    </xf>
    <xf numFmtId="0" fontId="46" fillId="2" borderId="19" xfId="4" applyFont="1" applyFill="1" applyBorder="1" applyAlignment="1">
      <alignment horizontal="center" vertical="center" wrapText="1"/>
    </xf>
    <xf numFmtId="0" fontId="48" fillId="2" borderId="19" xfId="4" applyFont="1" applyFill="1" applyBorder="1" applyAlignment="1">
      <alignment horizontal="center" vertical="center" wrapText="1"/>
    </xf>
    <xf numFmtId="0" fontId="45" fillId="2" borderId="19" xfId="4" applyFont="1" applyFill="1" applyBorder="1" applyAlignment="1">
      <alignment horizontal="center" vertical="center" wrapText="1"/>
    </xf>
    <xf numFmtId="0" fontId="46" fillId="2" borderId="3" xfId="4" applyFont="1" applyFill="1" applyBorder="1" applyAlignment="1">
      <alignment horizontal="center" vertical="center" textRotation="90" wrapText="1"/>
    </xf>
    <xf numFmtId="0" fontId="46" fillId="2" borderId="8" xfId="4" applyFont="1" applyFill="1" applyBorder="1" applyAlignment="1">
      <alignment horizontal="center" vertical="center" textRotation="90" wrapText="1"/>
    </xf>
    <xf numFmtId="0" fontId="47" fillId="2" borderId="3" xfId="6" applyFont="1" applyFill="1" applyBorder="1" applyAlignment="1">
      <alignment horizontal="center" vertical="center" textRotation="90" wrapText="1"/>
    </xf>
    <xf numFmtId="0" fontId="47" fillId="2" borderId="8" xfId="6" applyFont="1" applyFill="1" applyBorder="1" applyAlignment="1">
      <alignment horizontal="center" vertical="center" textRotation="90" wrapText="1"/>
    </xf>
    <xf numFmtId="0" fontId="35" fillId="2" borderId="19" xfId="4" applyFont="1" applyFill="1" applyBorder="1" applyAlignment="1" applyProtection="1">
      <alignment horizontal="center" vertical="center" textRotation="90" wrapText="1"/>
    </xf>
    <xf numFmtId="0" fontId="35" fillId="2" borderId="3" xfId="4" applyFont="1" applyFill="1" applyBorder="1" applyAlignment="1" applyProtection="1">
      <alignment horizontal="center" vertical="center" wrapText="1"/>
    </xf>
    <xf numFmtId="0" fontId="35" fillId="2" borderId="8" xfId="4" applyFont="1" applyFill="1" applyBorder="1" applyAlignment="1" applyProtection="1">
      <alignment horizontal="center" vertical="center" wrapText="1"/>
    </xf>
    <xf numFmtId="0" fontId="46" fillId="2" borderId="19" xfId="4" applyFont="1" applyFill="1" applyBorder="1" applyAlignment="1">
      <alignment horizontal="center" vertical="center" textRotation="90" wrapText="1"/>
    </xf>
    <xf numFmtId="0" fontId="46" fillId="2" borderId="3" xfId="4" applyFont="1" applyFill="1" applyBorder="1" applyAlignment="1">
      <alignment horizontal="center" vertical="center"/>
    </xf>
    <xf numFmtId="0" fontId="46" fillId="2" borderId="8" xfId="4" applyFont="1" applyFill="1" applyBorder="1" applyAlignment="1">
      <alignment horizontal="center" vertical="center"/>
    </xf>
    <xf numFmtId="0" fontId="46" fillId="2" borderId="13" xfId="4" applyFont="1" applyFill="1" applyBorder="1" applyAlignment="1">
      <alignment horizontal="center" vertical="center" wrapText="1"/>
    </xf>
    <xf numFmtId="0" fontId="42" fillId="0" borderId="0" xfId="4" applyFont="1" applyFill="1" applyAlignment="1">
      <alignment horizontal="center"/>
    </xf>
    <xf numFmtId="0" fontId="45" fillId="2" borderId="12" xfId="4" applyFont="1" applyFill="1" applyBorder="1" applyAlignment="1">
      <alignment horizontal="center"/>
    </xf>
    <xf numFmtId="0" fontId="46" fillId="2" borderId="14" xfId="4" applyFont="1" applyFill="1" applyBorder="1" applyAlignment="1">
      <alignment horizontal="center" vertical="center" wrapText="1"/>
    </xf>
    <xf numFmtId="0" fontId="46" fillId="2" borderId="18" xfId="4" applyFont="1" applyFill="1" applyBorder="1" applyAlignment="1">
      <alignment horizontal="center" vertical="center" wrapText="1"/>
    </xf>
    <xf numFmtId="0" fontId="46" fillId="2" borderId="16" xfId="4" applyFont="1" applyFill="1" applyBorder="1" applyAlignment="1">
      <alignment horizontal="center" vertical="center" wrapText="1"/>
    </xf>
    <xf numFmtId="0" fontId="46" fillId="2" borderId="2" xfId="4" applyFont="1" applyFill="1" applyBorder="1" applyAlignment="1">
      <alignment horizontal="center" vertical="center" wrapText="1"/>
    </xf>
    <xf numFmtId="0" fontId="46" fillId="2" borderId="11" xfId="4" applyFont="1" applyFill="1" applyBorder="1" applyAlignment="1">
      <alignment horizontal="center" vertical="center" wrapText="1"/>
    </xf>
    <xf numFmtId="0" fontId="46" fillId="2" borderId="4" xfId="4" applyFont="1" applyFill="1" applyBorder="1" applyAlignment="1">
      <alignment horizontal="center" vertical="center" wrapText="1"/>
    </xf>
    <xf numFmtId="0" fontId="35" fillId="2" borderId="3" xfId="1" applyFont="1" applyFill="1" applyBorder="1" applyAlignment="1">
      <alignment horizontal="center" vertical="center" textRotation="90" wrapText="1"/>
    </xf>
    <xf numFmtId="0" fontId="35" fillId="2" borderId="8" xfId="1" applyFont="1" applyFill="1" applyBorder="1" applyAlignment="1">
      <alignment horizontal="center" vertical="center" textRotation="90" wrapText="1"/>
    </xf>
    <xf numFmtId="0" fontId="38" fillId="0" borderId="0" xfId="3" applyFont="1" applyFill="1" applyBorder="1" applyAlignment="1">
      <alignment horizontal="center" vertical="center"/>
    </xf>
    <xf numFmtId="0" fontId="49" fillId="0" borderId="0" xfId="3" applyFont="1" applyFill="1" applyAlignment="1">
      <alignment horizontal="center" vertical="center"/>
    </xf>
    <xf numFmtId="0" fontId="37" fillId="0" borderId="0" xfId="3" applyFont="1" applyFill="1" applyAlignment="1">
      <alignment horizontal="center" vertical="center"/>
    </xf>
    <xf numFmtId="0" fontId="54" fillId="0" borderId="0" xfId="1" applyFont="1" applyFill="1" applyBorder="1" applyAlignment="1">
      <alignment horizontal="center"/>
    </xf>
    <xf numFmtId="0" fontId="39" fillId="0" borderId="0" xfId="3" applyFont="1" applyFill="1" applyBorder="1" applyAlignment="1">
      <alignment horizontal="center" vertical="center"/>
    </xf>
    <xf numFmtId="0" fontId="53" fillId="0" borderId="0" xfId="3" applyFont="1" applyFill="1" applyBorder="1" applyAlignment="1">
      <alignment horizontal="center" vertical="center"/>
    </xf>
    <xf numFmtId="0" fontId="37" fillId="0" borderId="0" xfId="3" applyFont="1" applyFill="1" applyBorder="1" applyAlignment="1">
      <alignment horizontal="center" vertical="center"/>
    </xf>
    <xf numFmtId="0" fontId="53" fillId="0" borderId="0" xfId="3" applyFont="1" applyFill="1" applyBorder="1" applyAlignment="1">
      <alignment horizontal="center" vertical="center" wrapText="1"/>
    </xf>
    <xf numFmtId="0" fontId="51" fillId="0" borderId="0" xfId="1" applyFont="1" applyFill="1" applyBorder="1" applyAlignment="1">
      <alignment horizontal="center" wrapText="1"/>
    </xf>
    <xf numFmtId="0" fontId="51" fillId="0" borderId="0" xfId="1" applyFont="1" applyFill="1" applyBorder="1" applyAlignment="1">
      <alignment horizontal="center"/>
    </xf>
    <xf numFmtId="0" fontId="50" fillId="0" borderId="0" xfId="1" applyFont="1" applyFill="1"/>
    <xf numFmtId="0" fontId="40" fillId="0" borderId="0" xfId="1" applyFont="1" applyFill="1" applyAlignment="1">
      <alignment horizontal="right"/>
    </xf>
    <xf numFmtId="0" fontId="36" fillId="0" borderId="0" xfId="1" applyFill="1"/>
    <xf numFmtId="0" fontId="50" fillId="0" borderId="0" xfId="1" applyFont="1" applyFill="1" applyAlignment="1">
      <alignment horizontal="left"/>
    </xf>
    <xf numFmtId="1" fontId="51" fillId="0" borderId="0" xfId="1" applyNumberFormat="1" applyFont="1" applyFill="1" applyAlignment="1">
      <alignment horizontal="left" vertical="top"/>
    </xf>
    <xf numFmtId="49" fontId="50" fillId="0" borderId="0" xfId="1" applyNumberFormat="1" applyFont="1" applyFill="1" applyAlignment="1">
      <alignment horizontal="left" vertical="top" wrapText="1"/>
    </xf>
    <xf numFmtId="49" fontId="50" fillId="0" borderId="0" xfId="1" applyNumberFormat="1" applyFont="1" applyFill="1" applyBorder="1" applyAlignment="1">
      <alignment horizontal="left" vertical="top"/>
    </xf>
    <xf numFmtId="0" fontId="50" fillId="0" borderId="0" xfId="1" applyFont="1" applyFill="1" applyBorder="1" applyAlignment="1">
      <alignment horizontal="center" vertical="center"/>
    </xf>
  </cellXfs>
  <cellStyles count="7">
    <cellStyle name="Обычный" xfId="0" builtinId="0"/>
    <cellStyle name="Обычный 2" xfId="2"/>
    <cellStyle name="Обычный 3" xfId="1"/>
    <cellStyle name="Обычный 4" xfId="5"/>
    <cellStyle name="Обычный 5" xfId="6"/>
    <cellStyle name="Обычный 6 2 3" xfId="4"/>
    <cellStyle name="Обычный 7"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3852-49AF-A29C-473A4D5C5C8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xmlns:c16r2="http://schemas.microsoft.com/office/drawing/2015/06/chart">
            <c:ext xmlns:c16="http://schemas.microsoft.com/office/drawing/2014/chart" uri="{C3380CC4-5D6E-409C-BE32-E72D297353CC}">
              <c16:uniqueId val="{00000001-3852-49AF-A29C-473A4D5C5C88}"/>
            </c:ext>
          </c:extLst>
        </c:ser>
        <c:dLbls>
          <c:showLegendKey val="0"/>
          <c:showVal val="0"/>
          <c:showCatName val="0"/>
          <c:showSerName val="0"/>
          <c:showPercent val="0"/>
          <c:showBubbleSize val="0"/>
        </c:dLbls>
        <c:marker val="1"/>
        <c:smooth val="0"/>
        <c:axId val="165087232"/>
        <c:axId val="65146816"/>
      </c:lineChart>
      <c:catAx>
        <c:axId val="165087232"/>
        <c:scaling>
          <c:orientation val="minMax"/>
        </c:scaling>
        <c:delete val="0"/>
        <c:axPos val="b"/>
        <c:majorTickMark val="out"/>
        <c:minorTickMark val="none"/>
        <c:tickLblPos val="low"/>
        <c:crossAx val="65146816"/>
        <c:crosses val="autoZero"/>
        <c:auto val="1"/>
        <c:lblAlgn val="ctr"/>
        <c:lblOffset val="100"/>
        <c:noMultiLvlLbl val="0"/>
      </c:catAx>
      <c:valAx>
        <c:axId val="65146816"/>
        <c:scaling>
          <c:orientation val="minMax"/>
        </c:scaling>
        <c:delete val="0"/>
        <c:axPos val="l"/>
        <c:majorGridlines/>
        <c:numFmt formatCode="General" sourceLinked="1"/>
        <c:majorTickMark val="out"/>
        <c:minorTickMark val="none"/>
        <c:tickLblPos val="low"/>
        <c:crossAx val="1650872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100" workbookViewId="0">
      <selection activeCell="A5" sqref="A5:C5"/>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4"/>
      <c r="C1" s="18" t="s">
        <v>349</v>
      </c>
    </row>
    <row r="2" spans="1:3" ht="18.75" x14ac:dyDescent="0.3">
      <c r="A2" s="30"/>
      <c r="B2" s="44"/>
      <c r="C2" s="9" t="s">
        <v>449</v>
      </c>
    </row>
    <row r="3" spans="1:3" ht="18.75" x14ac:dyDescent="0.3">
      <c r="A3" s="54"/>
      <c r="B3" s="44"/>
      <c r="C3" s="9" t="s">
        <v>473</v>
      </c>
    </row>
    <row r="4" spans="1:3" ht="15.75" x14ac:dyDescent="0.25">
      <c r="A4" s="54"/>
      <c r="B4" s="44"/>
      <c r="C4" s="44"/>
    </row>
    <row r="5" spans="1:3" ht="15.75" x14ac:dyDescent="0.25">
      <c r="A5" s="201" t="s">
        <v>640</v>
      </c>
      <c r="B5" s="201"/>
      <c r="C5" s="201"/>
    </row>
    <row r="6" spans="1:3" ht="15.75" x14ac:dyDescent="0.25">
      <c r="A6" s="54"/>
      <c r="B6" s="44"/>
      <c r="C6" s="44"/>
    </row>
    <row r="7" spans="1:3" ht="18.75" x14ac:dyDescent="0.25">
      <c r="A7" s="202" t="s">
        <v>322</v>
      </c>
      <c r="B7" s="202"/>
      <c r="C7" s="202"/>
    </row>
    <row r="8" spans="1:3" ht="18.75" x14ac:dyDescent="0.25">
      <c r="A8" s="46"/>
      <c r="B8" s="46"/>
      <c r="C8" s="46"/>
    </row>
    <row r="9" spans="1:3" ht="18.75" x14ac:dyDescent="0.25">
      <c r="A9" s="203" t="s">
        <v>619</v>
      </c>
      <c r="B9" s="203"/>
      <c r="C9" s="203"/>
    </row>
    <row r="10" spans="1:3" ht="15.75" x14ac:dyDescent="0.25">
      <c r="A10" s="204" t="s">
        <v>2</v>
      </c>
      <c r="B10" s="204"/>
      <c r="C10" s="204"/>
    </row>
    <row r="11" spans="1:3" ht="18.75" x14ac:dyDescent="0.25">
      <c r="A11" s="46"/>
      <c r="B11" s="46"/>
      <c r="C11" s="46"/>
    </row>
    <row r="12" spans="1:3" ht="18.75" x14ac:dyDescent="0.25">
      <c r="A12" s="203" t="s">
        <v>158</v>
      </c>
      <c r="B12" s="203"/>
      <c r="C12" s="203"/>
    </row>
    <row r="13" spans="1:3" ht="15.75" x14ac:dyDescent="0.25">
      <c r="A13" s="204" t="s">
        <v>0</v>
      </c>
      <c r="B13" s="204"/>
      <c r="C13" s="204"/>
    </row>
    <row r="14" spans="1:3" ht="18.75" x14ac:dyDescent="0.25">
      <c r="A14" s="2"/>
      <c r="B14" s="2"/>
      <c r="C14" s="2"/>
    </row>
    <row r="15" spans="1:3" ht="18.75" x14ac:dyDescent="0.25">
      <c r="A15" s="208" t="s">
        <v>385</v>
      </c>
      <c r="B15" s="208"/>
      <c r="C15" s="208"/>
    </row>
    <row r="16" spans="1:3" ht="15.75" x14ac:dyDescent="0.25">
      <c r="A16" s="204" t="s">
        <v>1</v>
      </c>
      <c r="B16" s="204"/>
      <c r="C16" s="204"/>
    </row>
    <row r="17" spans="1:3" ht="18.75" x14ac:dyDescent="0.25">
      <c r="A17" s="2"/>
      <c r="B17" s="2"/>
      <c r="C17" s="2"/>
    </row>
    <row r="18" spans="1:3" ht="18.75" x14ac:dyDescent="0.25">
      <c r="A18" s="208" t="s">
        <v>366</v>
      </c>
      <c r="B18" s="203"/>
      <c r="C18" s="203"/>
    </row>
    <row r="19" spans="1:3" ht="15.75" x14ac:dyDescent="0.25">
      <c r="A19" s="3"/>
      <c r="B19" s="3"/>
      <c r="C19" s="3"/>
    </row>
    <row r="20" spans="1:3" ht="15.75" x14ac:dyDescent="0.25">
      <c r="A20" s="55" t="s">
        <v>494</v>
      </c>
      <c r="B20" s="17" t="s">
        <v>268</v>
      </c>
      <c r="C20" s="16" t="s">
        <v>392</v>
      </c>
    </row>
    <row r="21" spans="1:3" ht="15.75" x14ac:dyDescent="0.25">
      <c r="A21" s="16">
        <v>1</v>
      </c>
      <c r="B21" s="17">
        <v>2</v>
      </c>
      <c r="C21" s="16">
        <v>3</v>
      </c>
    </row>
    <row r="22" spans="1:3" ht="31.5" x14ac:dyDescent="0.25">
      <c r="A22" s="13" t="s">
        <v>21</v>
      </c>
      <c r="B22" s="56" t="s">
        <v>199</v>
      </c>
      <c r="C22" s="16" t="s">
        <v>231</v>
      </c>
    </row>
    <row r="23" spans="1:3" ht="63" x14ac:dyDescent="0.25">
      <c r="A23" s="13" t="s">
        <v>49</v>
      </c>
      <c r="B23" s="15" t="s">
        <v>430</v>
      </c>
      <c r="C23" s="16" t="s">
        <v>365</v>
      </c>
    </row>
    <row r="24" spans="1:3" ht="15.75" x14ac:dyDescent="0.25">
      <c r="A24" s="205"/>
      <c r="B24" s="206"/>
      <c r="C24" s="207"/>
    </row>
    <row r="25" spans="1:3" ht="47.25" x14ac:dyDescent="0.25">
      <c r="A25" s="13" t="s">
        <v>85</v>
      </c>
      <c r="B25" s="40" t="s">
        <v>270</v>
      </c>
      <c r="C25" s="16" t="s">
        <v>424</v>
      </c>
    </row>
    <row r="26" spans="1:3" ht="31.5" x14ac:dyDescent="0.25">
      <c r="A26" s="13" t="s">
        <v>103</v>
      </c>
      <c r="B26" s="40" t="s">
        <v>403</v>
      </c>
      <c r="C26" s="16" t="s">
        <v>257</v>
      </c>
    </row>
    <row r="27" spans="1:3" ht="47.25" x14ac:dyDescent="0.25">
      <c r="A27" s="13" t="s">
        <v>120</v>
      </c>
      <c r="B27" s="40" t="s">
        <v>405</v>
      </c>
      <c r="C27" s="16" t="s">
        <v>197</v>
      </c>
    </row>
    <row r="28" spans="1:3" ht="15.75" x14ac:dyDescent="0.25">
      <c r="A28" s="13" t="s">
        <v>131</v>
      </c>
      <c r="B28" s="40" t="s">
        <v>288</v>
      </c>
      <c r="C28" s="16" t="s">
        <v>461</v>
      </c>
    </row>
    <row r="29" spans="1:3" ht="31.5" x14ac:dyDescent="0.25">
      <c r="A29" s="13" t="s">
        <v>132</v>
      </c>
      <c r="B29" s="40" t="s">
        <v>286</v>
      </c>
      <c r="C29" s="16" t="s">
        <v>461</v>
      </c>
    </row>
    <row r="30" spans="1:3" ht="31.5" x14ac:dyDescent="0.25">
      <c r="A30" s="13" t="s">
        <v>138</v>
      </c>
      <c r="B30" s="40" t="s">
        <v>287</v>
      </c>
      <c r="C30" s="16" t="s">
        <v>461</v>
      </c>
    </row>
    <row r="31" spans="1:3" ht="31.5" x14ac:dyDescent="0.25">
      <c r="A31" s="13" t="s">
        <v>139</v>
      </c>
      <c r="B31" s="40" t="s">
        <v>284</v>
      </c>
      <c r="C31" s="16" t="s">
        <v>461</v>
      </c>
    </row>
    <row r="32" spans="1:3" ht="31.5" x14ac:dyDescent="0.25">
      <c r="A32" s="13" t="s">
        <v>39</v>
      </c>
      <c r="B32" s="40" t="s">
        <v>289</v>
      </c>
      <c r="C32" s="16" t="s">
        <v>461</v>
      </c>
    </row>
    <row r="33" spans="1:3" ht="78.75" x14ac:dyDescent="0.25">
      <c r="A33" s="13" t="s">
        <v>40</v>
      </c>
      <c r="B33" s="40" t="s">
        <v>305</v>
      </c>
      <c r="C33" s="16" t="s">
        <v>485</v>
      </c>
    </row>
    <row r="34" spans="1:3" ht="94.5" x14ac:dyDescent="0.25">
      <c r="A34" s="13" t="s">
        <v>41</v>
      </c>
      <c r="B34" s="40" t="s">
        <v>304</v>
      </c>
      <c r="C34" s="16" t="s">
        <v>12</v>
      </c>
    </row>
    <row r="35" spans="1:3" ht="47.25" x14ac:dyDescent="0.25">
      <c r="A35" s="13" t="s">
        <v>42</v>
      </c>
      <c r="B35" s="40" t="s">
        <v>282</v>
      </c>
      <c r="C35" s="16" t="s">
        <v>461</v>
      </c>
    </row>
    <row r="36" spans="1:3" ht="31.5" x14ac:dyDescent="0.25">
      <c r="A36" s="13" t="s">
        <v>43</v>
      </c>
      <c r="B36" s="40" t="s">
        <v>283</v>
      </c>
      <c r="C36" s="16" t="s">
        <v>12</v>
      </c>
    </row>
    <row r="37" spans="1:3" ht="15.75" x14ac:dyDescent="0.25">
      <c r="A37" s="13" t="s">
        <v>44</v>
      </c>
      <c r="B37" s="40" t="s">
        <v>290</v>
      </c>
      <c r="C37" s="16" t="s">
        <v>12</v>
      </c>
    </row>
    <row r="38" spans="1:3" ht="15.75" x14ac:dyDescent="0.25">
      <c r="A38" s="13" t="s">
        <v>45</v>
      </c>
      <c r="B38" s="40" t="s">
        <v>285</v>
      </c>
      <c r="C38" s="16" t="s">
        <v>12</v>
      </c>
    </row>
    <row r="39" spans="1:3" ht="15.75" x14ac:dyDescent="0.25">
      <c r="A39" s="205"/>
      <c r="B39" s="206"/>
      <c r="C39" s="207"/>
    </row>
    <row r="40" spans="1:3" ht="63" x14ac:dyDescent="0.25">
      <c r="A40" s="13" t="s">
        <v>46</v>
      </c>
      <c r="B40" s="40" t="s">
        <v>328</v>
      </c>
      <c r="C40" s="16"/>
    </row>
    <row r="41" spans="1:3" ht="94.5" x14ac:dyDescent="0.25">
      <c r="A41" s="13" t="s">
        <v>47</v>
      </c>
      <c r="B41" s="40" t="s">
        <v>235</v>
      </c>
      <c r="C41" s="16" t="s">
        <v>462</v>
      </c>
    </row>
    <row r="42" spans="1:3" ht="63" x14ac:dyDescent="0.25">
      <c r="A42" s="13" t="s">
        <v>48</v>
      </c>
      <c r="B42" s="40" t="s">
        <v>236</v>
      </c>
      <c r="C42" s="16" t="s">
        <v>443</v>
      </c>
    </row>
    <row r="43" spans="1:3" ht="173.25" x14ac:dyDescent="0.25">
      <c r="A43" s="13" t="s">
        <v>56</v>
      </c>
      <c r="B43" s="40" t="s">
        <v>6</v>
      </c>
      <c r="C43" s="16" t="s">
        <v>461</v>
      </c>
    </row>
    <row r="44" spans="1:3" ht="94.5" x14ac:dyDescent="0.25">
      <c r="A44" s="13" t="s">
        <v>78</v>
      </c>
      <c r="B44" s="40" t="s">
        <v>357</v>
      </c>
      <c r="C44" s="16"/>
    </row>
    <row r="45" spans="1:3" ht="78.75" x14ac:dyDescent="0.25">
      <c r="A45" s="13" t="s">
        <v>80</v>
      </c>
      <c r="B45" s="40" t="s">
        <v>234</v>
      </c>
      <c r="C45" s="16" t="s">
        <v>20</v>
      </c>
    </row>
    <row r="46" spans="1:3" ht="94.5" x14ac:dyDescent="0.25">
      <c r="A46" s="13" t="s">
        <v>81</v>
      </c>
      <c r="B46" s="40" t="s">
        <v>233</v>
      </c>
      <c r="C46" s="16"/>
    </row>
    <row r="47" spans="1:3" ht="15.75" x14ac:dyDescent="0.25">
      <c r="A47" s="205"/>
      <c r="B47" s="206"/>
      <c r="C47" s="207"/>
    </row>
    <row r="48" spans="1:3" ht="47.25" x14ac:dyDescent="0.25">
      <c r="A48" s="13" t="s">
        <v>82</v>
      </c>
      <c r="B48" s="40" t="s">
        <v>303</v>
      </c>
      <c r="C48" s="16" t="s">
        <v>84</v>
      </c>
    </row>
    <row r="49" spans="1:3" ht="47.25" x14ac:dyDescent="0.25">
      <c r="A49" s="13" t="s">
        <v>83</v>
      </c>
      <c r="B49" s="40" t="s">
        <v>302</v>
      </c>
      <c r="C49" s="16" t="s">
        <v>79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zoomScaleNormal="100" zoomScaleSheetLayoutView="100" workbookViewId="0">
      <selection activeCell="A5" sqref="A5"/>
    </sheetView>
  </sheetViews>
  <sheetFormatPr defaultColWidth="9.140625" defaultRowHeight="15.75" x14ac:dyDescent="0.25"/>
  <cols>
    <col min="1" max="1" width="9.28515625" style="127" customWidth="1"/>
    <col min="2" max="2" width="57.7109375" style="127" customWidth="1"/>
    <col min="3" max="3" width="19.85546875" style="127" customWidth="1"/>
    <col min="4" max="4" width="17.7109375" style="127" customWidth="1"/>
    <col min="5" max="6" width="29.140625" style="127" bestFit="1" customWidth="1"/>
    <col min="7" max="7" width="12.7109375" style="127" customWidth="1"/>
    <col min="8" max="31" width="16" style="127" customWidth="1"/>
    <col min="32" max="16384" width="9.140625" style="127"/>
  </cols>
  <sheetData>
    <row r="1" spans="1:31" ht="18.75" x14ac:dyDescent="0.25">
      <c r="A1" s="262" t="s">
        <v>349</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row>
    <row r="2" spans="1:31" ht="18.75" x14ac:dyDescent="0.3">
      <c r="A2" s="263" t="s">
        <v>449</v>
      </c>
      <c r="B2" s="260"/>
      <c r="C2" s="260"/>
      <c r="D2" s="260"/>
      <c r="E2" s="260"/>
      <c r="F2" s="260"/>
      <c r="G2" s="260"/>
      <c r="H2" s="260"/>
      <c r="I2" s="260"/>
      <c r="J2" s="260"/>
      <c r="K2" s="260"/>
      <c r="L2" s="260"/>
      <c r="M2" s="260"/>
      <c r="N2" s="260"/>
      <c r="O2" s="260"/>
      <c r="P2" s="260"/>
      <c r="Q2" s="260"/>
      <c r="R2" s="260"/>
      <c r="S2" s="260"/>
      <c r="T2" s="260"/>
      <c r="U2" s="260"/>
      <c r="V2" s="260"/>
      <c r="W2" s="260"/>
      <c r="X2" s="260"/>
      <c r="Y2" s="260"/>
      <c r="Z2" s="260"/>
      <c r="AA2" s="260"/>
      <c r="AB2" s="260"/>
      <c r="AC2" s="260"/>
      <c r="AD2" s="260"/>
      <c r="AE2" s="260"/>
    </row>
    <row r="3" spans="1:31" ht="18.75" x14ac:dyDescent="0.3">
      <c r="A3" s="263" t="s">
        <v>473</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row>
    <row r="4" spans="1:31" ht="18.75" customHeight="1" x14ac:dyDescent="0.25">
      <c r="A4" s="201" t="s">
        <v>640</v>
      </c>
      <c r="B4" s="237"/>
      <c r="C4" s="237"/>
      <c r="D4" s="237"/>
      <c r="E4" s="237"/>
      <c r="F4" s="237"/>
      <c r="G4" s="237"/>
      <c r="H4" s="237"/>
      <c r="I4" s="237"/>
      <c r="J4" s="237"/>
      <c r="K4" s="237"/>
      <c r="L4" s="260"/>
      <c r="M4" s="260"/>
      <c r="N4" s="260"/>
      <c r="O4" s="260"/>
      <c r="P4" s="260"/>
      <c r="Q4" s="260"/>
      <c r="R4" s="260"/>
      <c r="S4" s="260"/>
      <c r="T4" s="260"/>
      <c r="U4" s="260"/>
      <c r="V4" s="260"/>
      <c r="W4" s="260"/>
      <c r="X4" s="260"/>
      <c r="Y4" s="260"/>
      <c r="Z4" s="260"/>
      <c r="AA4" s="260"/>
      <c r="AB4" s="260"/>
      <c r="AC4" s="260"/>
      <c r="AD4" s="237"/>
      <c r="AE4" s="237"/>
    </row>
    <row r="6" spans="1:31" ht="18.75" x14ac:dyDescent="0.25">
      <c r="A6" s="264" t="s">
        <v>322</v>
      </c>
      <c r="B6" s="265"/>
      <c r="C6" s="265"/>
      <c r="D6" s="265"/>
      <c r="E6" s="265"/>
      <c r="F6" s="265"/>
      <c r="G6" s="265"/>
      <c r="H6" s="265"/>
      <c r="I6" s="265"/>
      <c r="J6" s="265"/>
      <c r="K6" s="265"/>
      <c r="L6" s="260"/>
      <c r="M6" s="260"/>
      <c r="N6" s="260"/>
      <c r="O6" s="260"/>
      <c r="P6" s="260"/>
      <c r="Q6" s="260"/>
      <c r="R6" s="260"/>
      <c r="S6" s="260"/>
      <c r="T6" s="260"/>
      <c r="U6" s="260"/>
      <c r="V6" s="260"/>
      <c r="W6" s="260"/>
      <c r="X6" s="260"/>
      <c r="Y6" s="260"/>
      <c r="Z6" s="260"/>
      <c r="AA6" s="260"/>
      <c r="AB6" s="260"/>
      <c r="AC6" s="260"/>
      <c r="AD6" s="265"/>
      <c r="AE6" s="265"/>
    </row>
    <row r="7" spans="1:31" ht="18.75" x14ac:dyDescent="0.25">
      <c r="A7" s="129"/>
      <c r="B7" s="129"/>
      <c r="C7" s="129"/>
      <c r="D7" s="129"/>
      <c r="E7" s="129"/>
      <c r="F7" s="129"/>
      <c r="G7" s="129"/>
      <c r="H7" s="129"/>
      <c r="I7" s="129"/>
      <c r="J7" s="129"/>
      <c r="K7" s="124"/>
      <c r="AD7" s="129"/>
      <c r="AE7" s="124"/>
    </row>
    <row r="8" spans="1:31" x14ac:dyDescent="0.25">
      <c r="A8" s="201" t="s">
        <v>619</v>
      </c>
      <c r="B8" s="201"/>
      <c r="C8" s="201"/>
      <c r="D8" s="201"/>
      <c r="E8" s="201"/>
      <c r="F8" s="201"/>
      <c r="G8" s="201"/>
      <c r="H8" s="201"/>
      <c r="I8" s="201"/>
      <c r="J8" s="201"/>
      <c r="K8" s="201"/>
      <c r="L8" s="260"/>
      <c r="M8" s="260"/>
      <c r="N8" s="260"/>
      <c r="O8" s="260"/>
      <c r="P8" s="260"/>
      <c r="Q8" s="260"/>
      <c r="R8" s="260"/>
      <c r="S8" s="260"/>
      <c r="T8" s="260"/>
      <c r="U8" s="260"/>
      <c r="V8" s="260"/>
      <c r="W8" s="260"/>
      <c r="X8" s="260"/>
      <c r="Y8" s="260"/>
      <c r="Z8" s="260"/>
      <c r="AA8" s="260"/>
      <c r="AB8" s="260"/>
      <c r="AC8" s="260"/>
      <c r="AD8" s="201"/>
      <c r="AE8" s="201"/>
    </row>
    <row r="9" spans="1:31" ht="18.75" customHeight="1" x14ac:dyDescent="0.25">
      <c r="A9" s="266" t="s">
        <v>2</v>
      </c>
      <c r="B9" s="266"/>
      <c r="C9" s="266"/>
      <c r="D9" s="266"/>
      <c r="E9" s="266"/>
      <c r="F9" s="266"/>
      <c r="G9" s="266"/>
      <c r="H9" s="266"/>
      <c r="I9" s="266"/>
      <c r="J9" s="266"/>
      <c r="K9" s="266"/>
      <c r="L9" s="260"/>
      <c r="M9" s="260"/>
      <c r="N9" s="260"/>
      <c r="O9" s="260"/>
      <c r="P9" s="260"/>
      <c r="Q9" s="260"/>
      <c r="R9" s="260"/>
      <c r="S9" s="260"/>
      <c r="T9" s="260"/>
      <c r="U9" s="260"/>
      <c r="V9" s="260"/>
      <c r="W9" s="260"/>
      <c r="X9" s="260"/>
      <c r="Y9" s="260"/>
      <c r="Z9" s="260"/>
      <c r="AA9" s="260"/>
      <c r="AB9" s="260"/>
      <c r="AC9" s="260"/>
      <c r="AD9" s="266"/>
      <c r="AE9" s="266"/>
    </row>
    <row r="10" spans="1:31" ht="18.75" x14ac:dyDescent="0.25">
      <c r="A10" s="129"/>
      <c r="B10" s="129"/>
      <c r="C10" s="129"/>
      <c r="D10" s="129"/>
      <c r="E10" s="129"/>
      <c r="F10" s="129"/>
      <c r="G10" s="129"/>
      <c r="H10" s="129"/>
      <c r="I10" s="129"/>
      <c r="J10" s="129"/>
      <c r="K10" s="50"/>
      <c r="AD10" s="129"/>
      <c r="AE10" s="50"/>
    </row>
    <row r="11" spans="1:31" ht="14.65" customHeight="1" x14ac:dyDescent="0.25">
      <c r="A11" s="267" t="s">
        <v>158</v>
      </c>
      <c r="B11" s="267"/>
      <c r="C11" s="267"/>
      <c r="D11" s="267"/>
      <c r="E11" s="267"/>
      <c r="F11" s="267"/>
      <c r="G11" s="267"/>
      <c r="H11" s="267"/>
      <c r="I11" s="267"/>
      <c r="J11" s="267"/>
      <c r="K11" s="267"/>
      <c r="L11" s="260"/>
      <c r="M11" s="260"/>
      <c r="N11" s="260"/>
      <c r="O11" s="260"/>
      <c r="P11" s="260"/>
      <c r="Q11" s="260"/>
      <c r="R11" s="260"/>
      <c r="S11" s="260"/>
      <c r="T11" s="260"/>
      <c r="U11" s="260"/>
      <c r="V11" s="260"/>
      <c r="W11" s="260"/>
      <c r="X11" s="260"/>
      <c r="Y11" s="260"/>
      <c r="Z11" s="260"/>
      <c r="AA11" s="260"/>
      <c r="AB11" s="260"/>
      <c r="AC11" s="260"/>
      <c r="AD11" s="267"/>
      <c r="AE11" s="267"/>
    </row>
    <row r="12" spans="1:31" x14ac:dyDescent="0.25">
      <c r="A12" s="266" t="s">
        <v>0</v>
      </c>
      <c r="B12" s="266"/>
      <c r="C12" s="266"/>
      <c r="D12" s="266"/>
      <c r="E12" s="266"/>
      <c r="F12" s="266"/>
      <c r="G12" s="266"/>
      <c r="H12" s="266"/>
      <c r="I12" s="266"/>
      <c r="J12" s="266"/>
      <c r="K12" s="266"/>
      <c r="L12" s="260"/>
      <c r="M12" s="260"/>
      <c r="N12" s="260"/>
      <c r="O12" s="260"/>
      <c r="P12" s="260"/>
      <c r="Q12" s="260"/>
      <c r="R12" s="260"/>
      <c r="S12" s="260"/>
      <c r="T12" s="260"/>
      <c r="U12" s="260"/>
      <c r="V12" s="260"/>
      <c r="W12" s="260"/>
      <c r="X12" s="260"/>
      <c r="Y12" s="260"/>
      <c r="Z12" s="260"/>
      <c r="AA12" s="260"/>
      <c r="AB12" s="260"/>
      <c r="AC12" s="260"/>
      <c r="AD12" s="266"/>
      <c r="AE12" s="266"/>
    </row>
    <row r="13" spans="1:31" ht="16.5" customHeight="1" x14ac:dyDescent="0.3">
      <c r="A13" s="51"/>
      <c r="B13" s="51"/>
      <c r="C13" s="51"/>
      <c r="D13" s="51"/>
      <c r="E13" s="51"/>
      <c r="F13" s="51"/>
      <c r="G13" s="51"/>
      <c r="H13" s="51"/>
      <c r="I13" s="51"/>
      <c r="J13" s="51"/>
      <c r="K13" s="32"/>
      <c r="AD13" s="51"/>
      <c r="AE13" s="32"/>
    </row>
    <row r="14" spans="1:31" ht="39.75" customHeight="1" x14ac:dyDescent="0.25">
      <c r="A14" s="201" t="s">
        <v>566</v>
      </c>
      <c r="B14" s="201"/>
      <c r="C14" s="201"/>
      <c r="D14" s="201"/>
      <c r="E14" s="201"/>
      <c r="F14" s="201"/>
      <c r="G14" s="201"/>
      <c r="H14" s="201"/>
      <c r="I14" s="201"/>
      <c r="J14" s="201"/>
      <c r="K14" s="201"/>
      <c r="L14" s="260"/>
      <c r="M14" s="260"/>
      <c r="N14" s="260"/>
      <c r="O14" s="260"/>
      <c r="P14" s="260"/>
      <c r="Q14" s="260"/>
      <c r="R14" s="260"/>
      <c r="S14" s="260"/>
      <c r="T14" s="260"/>
      <c r="U14" s="260"/>
      <c r="V14" s="260"/>
      <c r="W14" s="260"/>
      <c r="X14" s="260"/>
      <c r="Y14" s="260"/>
      <c r="Z14" s="260"/>
      <c r="AA14" s="260"/>
      <c r="AB14" s="260"/>
      <c r="AC14" s="260"/>
      <c r="AD14" s="201"/>
      <c r="AE14" s="201"/>
    </row>
    <row r="15" spans="1:31" ht="15.75" customHeight="1" x14ac:dyDescent="0.25">
      <c r="A15" s="266" t="s">
        <v>1</v>
      </c>
      <c r="B15" s="266"/>
      <c r="C15" s="266"/>
      <c r="D15" s="266"/>
      <c r="E15" s="266"/>
      <c r="F15" s="266"/>
      <c r="G15" s="266"/>
      <c r="H15" s="266"/>
      <c r="I15" s="266"/>
      <c r="J15" s="266"/>
      <c r="K15" s="266"/>
      <c r="L15" s="260"/>
      <c r="M15" s="260"/>
      <c r="N15" s="260"/>
      <c r="O15" s="260"/>
      <c r="P15" s="260"/>
      <c r="Q15" s="260"/>
      <c r="R15" s="260"/>
      <c r="S15" s="260"/>
      <c r="T15" s="260"/>
      <c r="U15" s="260"/>
      <c r="V15" s="260"/>
      <c r="W15" s="260"/>
      <c r="X15" s="260"/>
      <c r="Y15" s="260"/>
      <c r="Z15" s="260"/>
      <c r="AA15" s="260"/>
      <c r="AB15" s="260"/>
      <c r="AC15" s="260"/>
      <c r="AD15" s="266"/>
      <c r="AE15" s="266"/>
    </row>
    <row r="16" spans="1:31" x14ac:dyDescent="0.25">
      <c r="A16" s="261"/>
      <c r="B16" s="261"/>
      <c r="C16" s="261"/>
      <c r="D16" s="261"/>
      <c r="E16" s="261"/>
      <c r="F16" s="261"/>
      <c r="G16" s="261"/>
      <c r="H16" s="261"/>
      <c r="I16" s="261"/>
      <c r="J16" s="261"/>
      <c r="K16" s="261"/>
      <c r="L16" s="260"/>
      <c r="M16" s="260"/>
      <c r="N16" s="260"/>
      <c r="O16" s="260"/>
      <c r="P16" s="260"/>
      <c r="Q16" s="260"/>
      <c r="R16" s="260"/>
      <c r="S16" s="260"/>
      <c r="T16" s="260"/>
      <c r="U16" s="260"/>
      <c r="V16" s="260"/>
      <c r="W16" s="260"/>
      <c r="X16" s="260"/>
      <c r="Y16" s="260"/>
      <c r="Z16" s="260"/>
      <c r="AA16" s="260"/>
      <c r="AB16" s="260"/>
      <c r="AC16" s="260"/>
      <c r="AD16" s="261"/>
      <c r="AE16" s="261"/>
    </row>
    <row r="18" spans="1:31" x14ac:dyDescent="0.25">
      <c r="A18" s="259" t="s">
        <v>374</v>
      </c>
      <c r="B18" s="259"/>
      <c r="C18" s="259"/>
      <c r="D18" s="259"/>
      <c r="E18" s="259"/>
      <c r="F18" s="259"/>
      <c r="G18" s="259"/>
      <c r="H18" s="259"/>
      <c r="I18" s="259"/>
      <c r="J18" s="259"/>
      <c r="K18" s="259"/>
      <c r="L18" s="260"/>
      <c r="M18" s="260"/>
      <c r="N18" s="260"/>
      <c r="O18" s="260"/>
      <c r="P18" s="260"/>
      <c r="Q18" s="260"/>
      <c r="R18" s="260"/>
      <c r="S18" s="260"/>
      <c r="T18" s="260"/>
      <c r="U18" s="260"/>
      <c r="V18" s="260"/>
      <c r="W18" s="260"/>
      <c r="X18" s="260"/>
      <c r="Y18" s="260"/>
      <c r="Z18" s="260"/>
      <c r="AA18" s="260"/>
      <c r="AB18" s="260"/>
      <c r="AC18" s="260"/>
      <c r="AD18" s="259"/>
      <c r="AE18" s="259"/>
    </row>
    <row r="20" spans="1:31" ht="33" customHeight="1" x14ac:dyDescent="0.25">
      <c r="A20" s="223" t="s">
        <v>495</v>
      </c>
      <c r="B20" s="223" t="s">
        <v>274</v>
      </c>
      <c r="C20" s="256" t="s">
        <v>182</v>
      </c>
      <c r="D20" s="256"/>
      <c r="E20" s="258" t="s">
        <v>319</v>
      </c>
      <c r="F20" s="258"/>
      <c r="G20" s="223" t="s">
        <v>419</v>
      </c>
      <c r="H20" s="256" t="s">
        <v>58</v>
      </c>
      <c r="I20" s="256"/>
      <c r="J20" s="256" t="s">
        <v>59</v>
      </c>
      <c r="K20" s="256"/>
      <c r="L20" s="256" t="s">
        <v>60</v>
      </c>
      <c r="M20" s="256"/>
      <c r="N20" s="256" t="s">
        <v>61</v>
      </c>
      <c r="O20" s="256"/>
      <c r="P20" s="256" t="s">
        <v>63</v>
      </c>
      <c r="Q20" s="256"/>
      <c r="R20" s="256" t="s">
        <v>65</v>
      </c>
      <c r="S20" s="256"/>
      <c r="T20" s="256" t="s">
        <v>67</v>
      </c>
      <c r="U20" s="256"/>
      <c r="V20" s="256" t="s">
        <v>69</v>
      </c>
      <c r="W20" s="256"/>
      <c r="X20" s="256" t="s">
        <v>71</v>
      </c>
      <c r="Y20" s="256"/>
      <c r="Z20" s="256" t="s">
        <v>73</v>
      </c>
      <c r="AA20" s="256"/>
      <c r="AB20" s="256" t="s">
        <v>75</v>
      </c>
      <c r="AC20" s="256"/>
      <c r="AD20" s="256" t="s">
        <v>241</v>
      </c>
      <c r="AE20" s="257"/>
    </row>
    <row r="21" spans="1:31" ht="99.75" customHeight="1" x14ac:dyDescent="0.25">
      <c r="A21" s="228"/>
      <c r="B21" s="228"/>
      <c r="C21" s="256"/>
      <c r="D21" s="256"/>
      <c r="E21" s="258"/>
      <c r="F21" s="258"/>
      <c r="G21" s="228"/>
      <c r="H21" s="130" t="s">
        <v>416</v>
      </c>
      <c r="I21" s="130" t="s">
        <v>418</v>
      </c>
      <c r="J21" s="130" t="s">
        <v>416</v>
      </c>
      <c r="K21" s="130" t="s">
        <v>418</v>
      </c>
      <c r="L21" s="130" t="s">
        <v>416</v>
      </c>
      <c r="M21" s="130" t="s">
        <v>418</v>
      </c>
      <c r="N21" s="130" t="s">
        <v>416</v>
      </c>
      <c r="O21" s="130" t="s">
        <v>418</v>
      </c>
      <c r="P21" s="130" t="s">
        <v>416</v>
      </c>
      <c r="Q21" s="130" t="s">
        <v>342</v>
      </c>
      <c r="R21" s="130" t="s">
        <v>416</v>
      </c>
      <c r="S21" s="130" t="s">
        <v>342</v>
      </c>
      <c r="T21" s="130" t="s">
        <v>416</v>
      </c>
      <c r="U21" s="130" t="s">
        <v>342</v>
      </c>
      <c r="V21" s="130" t="s">
        <v>416</v>
      </c>
      <c r="W21" s="130" t="s">
        <v>342</v>
      </c>
      <c r="X21" s="130" t="s">
        <v>325</v>
      </c>
      <c r="Y21" s="130" t="s">
        <v>342</v>
      </c>
      <c r="Z21" s="130" t="s">
        <v>325</v>
      </c>
      <c r="AA21" s="130" t="s">
        <v>342</v>
      </c>
      <c r="AB21" s="130" t="s">
        <v>325</v>
      </c>
      <c r="AC21" s="130" t="s">
        <v>342</v>
      </c>
      <c r="AD21" s="257"/>
      <c r="AE21" s="257"/>
    </row>
    <row r="22" spans="1:31" ht="63" x14ac:dyDescent="0.25">
      <c r="A22" s="224"/>
      <c r="B22" s="224"/>
      <c r="C22" s="123" t="s">
        <v>416</v>
      </c>
      <c r="D22" s="123" t="s">
        <v>342</v>
      </c>
      <c r="E22" s="31" t="s">
        <v>476</v>
      </c>
      <c r="F22" s="31" t="s">
        <v>477</v>
      </c>
      <c r="G22" s="224"/>
      <c r="H22" s="130" t="s">
        <v>240</v>
      </c>
      <c r="I22" s="130" t="s">
        <v>240</v>
      </c>
      <c r="J22" s="130" t="s">
        <v>240</v>
      </c>
      <c r="K22" s="130" t="s">
        <v>240</v>
      </c>
      <c r="L22" s="130" t="s">
        <v>240</v>
      </c>
      <c r="M22" s="130" t="s">
        <v>240</v>
      </c>
      <c r="N22" s="130" t="s">
        <v>240</v>
      </c>
      <c r="O22" s="130" t="s">
        <v>240</v>
      </c>
      <c r="P22" s="130" t="s">
        <v>240</v>
      </c>
      <c r="Q22" s="130" t="s">
        <v>240</v>
      </c>
      <c r="R22" s="130" t="s">
        <v>240</v>
      </c>
      <c r="S22" s="130" t="s">
        <v>240</v>
      </c>
      <c r="T22" s="130" t="s">
        <v>240</v>
      </c>
      <c r="U22" s="130" t="s">
        <v>240</v>
      </c>
      <c r="V22" s="130" t="s">
        <v>240</v>
      </c>
      <c r="W22" s="130" t="s">
        <v>240</v>
      </c>
      <c r="X22" s="130" t="s">
        <v>240</v>
      </c>
      <c r="Y22" s="130" t="s">
        <v>240</v>
      </c>
      <c r="Z22" s="130" t="s">
        <v>240</v>
      </c>
      <c r="AA22" s="130" t="s">
        <v>240</v>
      </c>
      <c r="AB22" s="130" t="s">
        <v>240</v>
      </c>
      <c r="AC22" s="130" t="s">
        <v>240</v>
      </c>
      <c r="AD22" s="123" t="s">
        <v>416</v>
      </c>
      <c r="AE22" s="123" t="s">
        <v>342</v>
      </c>
    </row>
    <row r="23" spans="1:31" ht="19.5" customHeight="1" x14ac:dyDescent="0.25">
      <c r="A23" s="130">
        <v>1</v>
      </c>
      <c r="B23" s="130">
        <v>2</v>
      </c>
      <c r="C23" s="130">
        <v>3</v>
      </c>
      <c r="D23" s="130">
        <v>4</v>
      </c>
      <c r="E23" s="130">
        <v>5</v>
      </c>
      <c r="F23" s="130">
        <v>6</v>
      </c>
      <c r="G23" s="130">
        <v>7</v>
      </c>
      <c r="H23" s="130" t="s">
        <v>138</v>
      </c>
      <c r="I23" s="130" t="s">
        <v>139</v>
      </c>
      <c r="J23" s="130" t="s">
        <v>39</v>
      </c>
      <c r="K23" s="130" t="s">
        <v>40</v>
      </c>
      <c r="L23" s="130" t="s">
        <v>41</v>
      </c>
      <c r="M23" s="130" t="s">
        <v>42</v>
      </c>
      <c r="N23" s="130" t="s">
        <v>43</v>
      </c>
      <c r="O23" s="130" t="s">
        <v>44</v>
      </c>
      <c r="P23" s="130" t="s">
        <v>45</v>
      </c>
      <c r="Q23" s="130" t="s">
        <v>46</v>
      </c>
      <c r="R23" s="130" t="s">
        <v>47</v>
      </c>
      <c r="S23" s="130" t="s">
        <v>48</v>
      </c>
      <c r="T23" s="130" t="s">
        <v>56</v>
      </c>
      <c r="U23" s="130" t="s">
        <v>78</v>
      </c>
      <c r="V23" s="130" t="s">
        <v>80</v>
      </c>
      <c r="W23" s="130" t="s">
        <v>81</v>
      </c>
      <c r="X23" s="130" t="s">
        <v>82</v>
      </c>
      <c r="Y23" s="130" t="s">
        <v>83</v>
      </c>
      <c r="Z23" s="130" t="s">
        <v>611</v>
      </c>
      <c r="AA23" s="130" t="s">
        <v>612</v>
      </c>
      <c r="AB23" s="130" t="s">
        <v>613</v>
      </c>
      <c r="AC23" s="130" t="s">
        <v>614</v>
      </c>
      <c r="AD23" s="130" t="s">
        <v>615</v>
      </c>
      <c r="AE23" s="130" t="s">
        <v>616</v>
      </c>
    </row>
    <row r="24" spans="1:31" ht="48" customHeight="1" x14ac:dyDescent="0.25">
      <c r="A24" s="130" t="s">
        <v>21</v>
      </c>
      <c r="B24" s="130" t="s">
        <v>426</v>
      </c>
      <c r="C24" s="117">
        <v>261.81882481000002</v>
      </c>
      <c r="D24" s="117">
        <v>335.77793169</v>
      </c>
      <c r="E24" s="117">
        <v>335.24638257999999</v>
      </c>
      <c r="F24" s="117">
        <v>322.15795817999998</v>
      </c>
      <c r="G24" s="117">
        <v>4.6433105999999995</v>
      </c>
      <c r="H24" s="117">
        <v>42.183369999999996</v>
      </c>
      <c r="I24" s="117">
        <v>0.93824512999999998</v>
      </c>
      <c r="J24" s="117">
        <v>42.1798</v>
      </c>
      <c r="K24" s="117">
        <v>7.5068686700000002</v>
      </c>
      <c r="L24" s="117">
        <v>0</v>
      </c>
      <c r="M24" s="117">
        <v>0</v>
      </c>
      <c r="N24" s="117">
        <v>0</v>
      </c>
      <c r="O24" s="117">
        <v>0</v>
      </c>
      <c r="P24" s="117">
        <v>11.73333566</v>
      </c>
      <c r="Q24" s="117">
        <v>3.59642755</v>
      </c>
      <c r="R24" s="117">
        <v>59.278274719999999</v>
      </c>
      <c r="S24" s="117">
        <v>24.9</v>
      </c>
      <c r="T24" s="117">
        <v>133.44888026000001</v>
      </c>
      <c r="U24" s="117">
        <v>77.7</v>
      </c>
      <c r="V24" s="117">
        <v>46.389328390000003</v>
      </c>
      <c r="W24" s="117">
        <v>194.68170631999999</v>
      </c>
      <c r="X24" s="117">
        <v>21.276251859999999</v>
      </c>
      <c r="Y24" s="117" t="s">
        <v>460</v>
      </c>
      <c r="Z24" s="117">
        <v>0</v>
      </c>
      <c r="AA24" s="117" t="s">
        <v>460</v>
      </c>
      <c r="AB24" s="117">
        <v>0</v>
      </c>
      <c r="AC24" s="117" t="s">
        <v>460</v>
      </c>
      <c r="AD24" s="117">
        <v>259.29493282999999</v>
      </c>
      <c r="AE24" s="117">
        <v>330.59949952999995</v>
      </c>
    </row>
    <row r="25" spans="1:31" x14ac:dyDescent="0.25">
      <c r="A25" s="118" t="s">
        <v>22</v>
      </c>
      <c r="B25" s="118" t="s">
        <v>490</v>
      </c>
      <c r="C25" s="119">
        <v>0</v>
      </c>
      <c r="D25" s="119">
        <v>0</v>
      </c>
      <c r="E25" s="119">
        <v>0</v>
      </c>
      <c r="F25" s="119">
        <v>0</v>
      </c>
      <c r="G25" s="119">
        <v>0</v>
      </c>
      <c r="H25" s="119">
        <v>0</v>
      </c>
      <c r="I25" s="119">
        <v>0</v>
      </c>
      <c r="J25" s="119">
        <v>0</v>
      </c>
      <c r="K25" s="119">
        <v>0</v>
      </c>
      <c r="L25" s="119">
        <v>0</v>
      </c>
      <c r="M25" s="119">
        <v>0</v>
      </c>
      <c r="N25" s="119">
        <v>0</v>
      </c>
      <c r="O25" s="119">
        <v>0</v>
      </c>
      <c r="P25" s="119">
        <v>0</v>
      </c>
      <c r="Q25" s="119">
        <v>0</v>
      </c>
      <c r="R25" s="119">
        <v>0</v>
      </c>
      <c r="S25" s="119">
        <v>0</v>
      </c>
      <c r="T25" s="119">
        <v>0</v>
      </c>
      <c r="U25" s="119">
        <v>0</v>
      </c>
      <c r="V25" s="119">
        <v>0</v>
      </c>
      <c r="W25" s="119">
        <v>0</v>
      </c>
      <c r="X25" s="119">
        <v>0</v>
      </c>
      <c r="Y25" s="119" t="s">
        <v>460</v>
      </c>
      <c r="Z25" s="119">
        <v>0</v>
      </c>
      <c r="AA25" s="119" t="s">
        <v>460</v>
      </c>
      <c r="AB25" s="119">
        <v>0</v>
      </c>
      <c r="AC25" s="119" t="s">
        <v>460</v>
      </c>
      <c r="AD25" s="119">
        <v>0</v>
      </c>
      <c r="AE25" s="119">
        <v>0</v>
      </c>
    </row>
    <row r="26" spans="1:31" x14ac:dyDescent="0.25">
      <c r="A26" s="118" t="s">
        <v>23</v>
      </c>
      <c r="B26" s="118" t="s">
        <v>437</v>
      </c>
      <c r="C26" s="119">
        <v>0</v>
      </c>
      <c r="D26" s="119">
        <v>0</v>
      </c>
      <c r="E26" s="119">
        <v>0</v>
      </c>
      <c r="F26" s="119">
        <v>0</v>
      </c>
      <c r="G26" s="119">
        <v>0</v>
      </c>
      <c r="H26" s="119">
        <v>0</v>
      </c>
      <c r="I26" s="119">
        <v>0</v>
      </c>
      <c r="J26" s="119">
        <v>0</v>
      </c>
      <c r="K26" s="119">
        <v>0</v>
      </c>
      <c r="L26" s="119">
        <v>0</v>
      </c>
      <c r="M26" s="119">
        <v>0</v>
      </c>
      <c r="N26" s="119">
        <v>0</v>
      </c>
      <c r="O26" s="119">
        <v>0</v>
      </c>
      <c r="P26" s="119">
        <v>0</v>
      </c>
      <c r="Q26" s="119">
        <v>0</v>
      </c>
      <c r="R26" s="119">
        <v>0</v>
      </c>
      <c r="S26" s="119">
        <v>0</v>
      </c>
      <c r="T26" s="119">
        <v>0</v>
      </c>
      <c r="U26" s="119">
        <v>0</v>
      </c>
      <c r="V26" s="119">
        <v>0</v>
      </c>
      <c r="W26" s="119">
        <v>0</v>
      </c>
      <c r="X26" s="119">
        <v>0</v>
      </c>
      <c r="Y26" s="119" t="s">
        <v>460</v>
      </c>
      <c r="Z26" s="119">
        <v>0</v>
      </c>
      <c r="AA26" s="119" t="s">
        <v>460</v>
      </c>
      <c r="AB26" s="119">
        <v>0</v>
      </c>
      <c r="AC26" s="119" t="s">
        <v>460</v>
      </c>
      <c r="AD26" s="119">
        <v>0</v>
      </c>
      <c r="AE26" s="119">
        <v>0</v>
      </c>
    </row>
    <row r="27" spans="1:31" ht="31.5" x14ac:dyDescent="0.25">
      <c r="A27" s="118" t="s">
        <v>24</v>
      </c>
      <c r="B27" s="118" t="s">
        <v>486</v>
      </c>
      <c r="C27" s="119">
        <v>322.34403089</v>
      </c>
      <c r="D27" s="119">
        <v>340.81974506</v>
      </c>
      <c r="E27" s="119">
        <v>333.73694867</v>
      </c>
      <c r="F27" s="119">
        <v>322.15795817999998</v>
      </c>
      <c r="G27" s="119">
        <v>4.1078167700000003</v>
      </c>
      <c r="H27" s="119">
        <v>35.748618640000004</v>
      </c>
      <c r="I27" s="119">
        <v>0.83004119999999992</v>
      </c>
      <c r="J27" s="119">
        <v>35.745593219999996</v>
      </c>
      <c r="K27" s="119">
        <v>6.6411325199999993</v>
      </c>
      <c r="L27" s="119">
        <v>0</v>
      </c>
      <c r="M27" s="119">
        <v>0</v>
      </c>
      <c r="N27" s="119">
        <v>0</v>
      </c>
      <c r="O27" s="119">
        <v>0</v>
      </c>
      <c r="P27" s="119">
        <v>11.73333566</v>
      </c>
      <c r="Q27" s="119">
        <v>3.6</v>
      </c>
      <c r="R27" s="119">
        <v>59.278274719999999</v>
      </c>
      <c r="S27" s="119">
        <v>24.9</v>
      </c>
      <c r="T27" s="119">
        <v>133.44888026000001</v>
      </c>
      <c r="U27" s="119">
        <v>77.7</v>
      </c>
      <c r="V27" s="119">
        <v>46.389328390000003</v>
      </c>
      <c r="W27" s="119">
        <v>194.68170631999999</v>
      </c>
      <c r="X27" s="119">
        <v>21.276251859999999</v>
      </c>
      <c r="Y27" s="119" t="s">
        <v>460</v>
      </c>
      <c r="Z27" s="119">
        <v>0</v>
      </c>
      <c r="AA27" s="119" t="s">
        <v>460</v>
      </c>
      <c r="AB27" s="119">
        <v>0</v>
      </c>
      <c r="AC27" s="119" t="s">
        <v>460</v>
      </c>
      <c r="AD27" s="119">
        <v>258.32099275000002</v>
      </c>
      <c r="AE27" s="119">
        <v>329.6291319</v>
      </c>
    </row>
    <row r="28" spans="1:31" x14ac:dyDescent="0.25">
      <c r="A28" s="118" t="s">
        <v>25</v>
      </c>
      <c r="B28" s="118" t="s">
        <v>475</v>
      </c>
      <c r="C28" s="119">
        <v>0</v>
      </c>
      <c r="D28" s="119">
        <v>0</v>
      </c>
      <c r="E28" s="119">
        <v>0</v>
      </c>
      <c r="F28" s="119">
        <v>0</v>
      </c>
      <c r="G28" s="119">
        <v>0</v>
      </c>
      <c r="H28" s="119">
        <v>0</v>
      </c>
      <c r="I28" s="119">
        <v>0</v>
      </c>
      <c r="J28" s="119">
        <v>0</v>
      </c>
      <c r="K28" s="119">
        <v>0</v>
      </c>
      <c r="L28" s="119">
        <v>0</v>
      </c>
      <c r="M28" s="119">
        <v>0</v>
      </c>
      <c r="N28" s="119">
        <v>0</v>
      </c>
      <c r="O28" s="119">
        <v>0</v>
      </c>
      <c r="P28" s="119">
        <v>0</v>
      </c>
      <c r="Q28" s="119">
        <v>0</v>
      </c>
      <c r="R28" s="119">
        <v>0</v>
      </c>
      <c r="S28" s="119">
        <v>0</v>
      </c>
      <c r="T28" s="119">
        <v>0</v>
      </c>
      <c r="U28" s="119">
        <v>0</v>
      </c>
      <c r="V28" s="119">
        <v>0</v>
      </c>
      <c r="W28" s="119">
        <v>0</v>
      </c>
      <c r="X28" s="119">
        <v>0</v>
      </c>
      <c r="Y28" s="119" t="s">
        <v>460</v>
      </c>
      <c r="Z28" s="119">
        <v>0</v>
      </c>
      <c r="AA28" s="119" t="s">
        <v>460</v>
      </c>
      <c r="AB28" s="119">
        <v>0</v>
      </c>
      <c r="AC28" s="119" t="s">
        <v>460</v>
      </c>
      <c r="AD28" s="119">
        <v>0</v>
      </c>
      <c r="AE28" s="119">
        <v>0</v>
      </c>
    </row>
    <row r="29" spans="1:31" x14ac:dyDescent="0.25">
      <c r="A29" s="118" t="s">
        <v>26</v>
      </c>
      <c r="B29" s="118" t="s">
        <v>448</v>
      </c>
      <c r="C29" s="119">
        <v>12.86895814</v>
      </c>
      <c r="D29" s="119">
        <v>1.5094339099999998</v>
      </c>
      <c r="E29" s="119">
        <v>1.5094339099999998</v>
      </c>
      <c r="F29" s="119">
        <v>0</v>
      </c>
      <c r="G29" s="119">
        <v>0.53549382999999995</v>
      </c>
      <c r="H29" s="119">
        <v>6.4347513599999999</v>
      </c>
      <c r="I29" s="119">
        <v>0.10820393</v>
      </c>
      <c r="J29" s="119">
        <v>6.4342067800000002</v>
      </c>
      <c r="K29" s="119">
        <v>0.86573615000000004</v>
      </c>
      <c r="L29" s="119">
        <v>0</v>
      </c>
      <c r="M29" s="119">
        <v>0</v>
      </c>
      <c r="N29" s="119">
        <v>0</v>
      </c>
      <c r="O29" s="119">
        <v>0</v>
      </c>
      <c r="P29" s="119">
        <v>0</v>
      </c>
      <c r="Q29" s="119">
        <v>0</v>
      </c>
      <c r="R29" s="119">
        <v>0</v>
      </c>
      <c r="S29" s="119">
        <v>0</v>
      </c>
      <c r="T29" s="119">
        <v>0</v>
      </c>
      <c r="U29" s="119">
        <v>0</v>
      </c>
      <c r="V29" s="119">
        <v>0</v>
      </c>
      <c r="W29" s="119">
        <v>0</v>
      </c>
      <c r="X29" s="119">
        <v>0</v>
      </c>
      <c r="Y29" s="119" t="s">
        <v>460</v>
      </c>
      <c r="Z29" s="119">
        <v>0</v>
      </c>
      <c r="AA29" s="119" t="s">
        <v>460</v>
      </c>
      <c r="AB29" s="119">
        <v>0</v>
      </c>
      <c r="AC29" s="119" t="s">
        <v>460</v>
      </c>
      <c r="AD29" s="119">
        <v>0.97394007999999999</v>
      </c>
      <c r="AE29" s="119">
        <v>0.97394007999999999</v>
      </c>
    </row>
    <row r="30" spans="1:31" ht="47.25" x14ac:dyDescent="0.25">
      <c r="A30" s="130" t="s">
        <v>49</v>
      </c>
      <c r="B30" s="130" t="s">
        <v>315</v>
      </c>
      <c r="C30" s="117">
        <v>221.88036002000001</v>
      </c>
      <c r="D30" s="117">
        <v>280.51117589</v>
      </c>
      <c r="E30" s="117">
        <v>271.90860111000001</v>
      </c>
      <c r="F30" s="117">
        <v>268.46496514999995</v>
      </c>
      <c r="G30" s="117">
        <v>1.44726654</v>
      </c>
      <c r="H30" s="117">
        <v>71.49118</v>
      </c>
      <c r="I30" s="117">
        <v>0.93824512000000004</v>
      </c>
      <c r="J30" s="117">
        <v>0</v>
      </c>
      <c r="K30" s="117">
        <v>1.0581243</v>
      </c>
      <c r="L30" s="117">
        <v>0</v>
      </c>
      <c r="M30" s="117">
        <v>0</v>
      </c>
      <c r="N30" s="117">
        <v>1.5</v>
      </c>
      <c r="O30" s="117">
        <v>0</v>
      </c>
      <c r="P30" s="117">
        <v>10.554380999999999</v>
      </c>
      <c r="Q30" s="117">
        <v>5</v>
      </c>
      <c r="R30" s="117">
        <v>200.53323890999999</v>
      </c>
      <c r="S30" s="117">
        <v>25</v>
      </c>
      <c r="T30" s="117">
        <v>0</v>
      </c>
      <c r="U30" s="117">
        <v>75</v>
      </c>
      <c r="V30" s="117">
        <v>0</v>
      </c>
      <c r="W30" s="117">
        <v>163.46496515000001</v>
      </c>
      <c r="X30" s="117">
        <v>0</v>
      </c>
      <c r="Y30" s="117" t="s">
        <v>460</v>
      </c>
      <c r="Z30" s="117">
        <v>0</v>
      </c>
      <c r="AA30" s="117" t="s">
        <v>460</v>
      </c>
      <c r="AB30" s="117">
        <v>0</v>
      </c>
      <c r="AC30" s="117" t="s">
        <v>460</v>
      </c>
      <c r="AD30" s="117">
        <v>213.08398933000001</v>
      </c>
      <c r="AE30" s="117">
        <v>270.46133457000002</v>
      </c>
    </row>
    <row r="31" spans="1:31" x14ac:dyDescent="0.25">
      <c r="A31" s="118" t="s">
        <v>50</v>
      </c>
      <c r="B31" s="118" t="s">
        <v>478</v>
      </c>
      <c r="C31" s="119">
        <v>0</v>
      </c>
      <c r="D31" s="119">
        <v>0</v>
      </c>
      <c r="E31" s="119">
        <v>0</v>
      </c>
      <c r="F31" s="119">
        <v>0</v>
      </c>
      <c r="G31" s="119">
        <v>0</v>
      </c>
      <c r="H31" s="119">
        <v>0</v>
      </c>
      <c r="I31" s="119">
        <v>0</v>
      </c>
      <c r="J31" s="119">
        <v>0</v>
      </c>
      <c r="K31" s="119">
        <v>0</v>
      </c>
      <c r="L31" s="119">
        <v>0</v>
      </c>
      <c r="M31" s="119">
        <v>0</v>
      </c>
      <c r="N31" s="119">
        <v>0</v>
      </c>
      <c r="O31" s="119">
        <v>0</v>
      </c>
      <c r="P31" s="119">
        <v>0</v>
      </c>
      <c r="Q31" s="119">
        <v>0</v>
      </c>
      <c r="R31" s="119">
        <v>0</v>
      </c>
      <c r="S31" s="119">
        <v>0</v>
      </c>
      <c r="T31" s="119">
        <v>0</v>
      </c>
      <c r="U31" s="119">
        <v>0</v>
      </c>
      <c r="V31" s="119">
        <v>0</v>
      </c>
      <c r="W31" s="119">
        <v>0</v>
      </c>
      <c r="X31" s="119">
        <v>0</v>
      </c>
      <c r="Y31" s="119" t="s">
        <v>460</v>
      </c>
      <c r="Z31" s="119">
        <v>0</v>
      </c>
      <c r="AA31" s="119" t="s">
        <v>460</v>
      </c>
      <c r="AB31" s="119">
        <v>0</v>
      </c>
      <c r="AC31" s="119" t="s">
        <v>460</v>
      </c>
      <c r="AD31" s="119">
        <v>0</v>
      </c>
      <c r="AE31" s="119">
        <v>0</v>
      </c>
    </row>
    <row r="32" spans="1:31" ht="31.5" x14ac:dyDescent="0.25">
      <c r="A32" s="118" t="s">
        <v>51</v>
      </c>
      <c r="B32" s="118" t="s">
        <v>487</v>
      </c>
      <c r="C32" s="119">
        <v>221.88036002000001</v>
      </c>
      <c r="D32" s="119">
        <v>280.51117589</v>
      </c>
      <c r="E32" s="119">
        <v>271.90860111000001</v>
      </c>
      <c r="F32" s="119">
        <v>268.46496514999995</v>
      </c>
      <c r="G32" s="119">
        <v>1.44726654</v>
      </c>
      <c r="H32" s="119">
        <v>71.49118</v>
      </c>
      <c r="I32" s="119">
        <v>0.93824512000000004</v>
      </c>
      <c r="J32" s="119">
        <v>0</v>
      </c>
      <c r="K32" s="119">
        <v>1.0581243</v>
      </c>
      <c r="L32" s="119">
        <v>0</v>
      </c>
      <c r="M32" s="119">
        <v>0</v>
      </c>
      <c r="N32" s="119">
        <v>1.5</v>
      </c>
      <c r="O32" s="119">
        <v>0</v>
      </c>
      <c r="P32" s="119">
        <v>10.554380999999999</v>
      </c>
      <c r="Q32" s="119">
        <v>5</v>
      </c>
      <c r="R32" s="119">
        <v>200.53323890999999</v>
      </c>
      <c r="S32" s="119">
        <v>25</v>
      </c>
      <c r="T32" s="119">
        <v>0</v>
      </c>
      <c r="U32" s="119">
        <v>75</v>
      </c>
      <c r="V32" s="119">
        <v>0</v>
      </c>
      <c r="W32" s="119">
        <v>163.46496515000001</v>
      </c>
      <c r="X32" s="119">
        <v>0</v>
      </c>
      <c r="Y32" s="119" t="s">
        <v>460</v>
      </c>
      <c r="Z32" s="119">
        <v>0</v>
      </c>
      <c r="AA32" s="119" t="s">
        <v>460</v>
      </c>
      <c r="AB32" s="119">
        <v>0</v>
      </c>
      <c r="AC32" s="119" t="s">
        <v>460</v>
      </c>
      <c r="AD32" s="119">
        <v>213.08398933000001</v>
      </c>
      <c r="AE32" s="119">
        <v>270.46133457000002</v>
      </c>
    </row>
    <row r="33" spans="1:31" x14ac:dyDescent="0.25">
      <c r="A33" s="118" t="s">
        <v>52</v>
      </c>
      <c r="B33" s="118" t="s">
        <v>463</v>
      </c>
      <c r="C33" s="119">
        <v>0</v>
      </c>
      <c r="D33" s="119">
        <v>0</v>
      </c>
      <c r="E33" s="119">
        <v>0</v>
      </c>
      <c r="F33" s="119">
        <v>0</v>
      </c>
      <c r="G33" s="119">
        <v>0</v>
      </c>
      <c r="H33" s="119">
        <v>0</v>
      </c>
      <c r="I33" s="119">
        <v>0</v>
      </c>
      <c r="J33" s="119">
        <v>0</v>
      </c>
      <c r="K33" s="119">
        <v>0</v>
      </c>
      <c r="L33" s="119">
        <v>0</v>
      </c>
      <c r="M33" s="119">
        <v>0</v>
      </c>
      <c r="N33" s="119">
        <v>0</v>
      </c>
      <c r="O33" s="119">
        <v>0</v>
      </c>
      <c r="P33" s="119">
        <v>0</v>
      </c>
      <c r="Q33" s="119">
        <v>0</v>
      </c>
      <c r="R33" s="119">
        <v>0</v>
      </c>
      <c r="S33" s="119">
        <v>0</v>
      </c>
      <c r="T33" s="119">
        <v>0</v>
      </c>
      <c r="U33" s="119">
        <v>0</v>
      </c>
      <c r="V33" s="119">
        <v>0</v>
      </c>
      <c r="W33" s="119">
        <v>0</v>
      </c>
      <c r="X33" s="119">
        <v>0</v>
      </c>
      <c r="Y33" s="119" t="s">
        <v>460</v>
      </c>
      <c r="Z33" s="119">
        <v>0</v>
      </c>
      <c r="AA33" s="119" t="s">
        <v>460</v>
      </c>
      <c r="AB33" s="119">
        <v>0</v>
      </c>
      <c r="AC33" s="119" t="s">
        <v>460</v>
      </c>
      <c r="AD33" s="119">
        <v>0</v>
      </c>
      <c r="AE33" s="119">
        <v>0</v>
      </c>
    </row>
    <row r="34" spans="1:31" x14ac:dyDescent="0.25">
      <c r="A34" s="118" t="s">
        <v>53</v>
      </c>
      <c r="B34" s="118" t="s">
        <v>480</v>
      </c>
      <c r="C34" s="119">
        <v>0</v>
      </c>
      <c r="D34" s="119">
        <v>0</v>
      </c>
      <c r="E34" s="119">
        <v>0</v>
      </c>
      <c r="F34" s="119">
        <v>0</v>
      </c>
      <c r="G34" s="119">
        <v>0</v>
      </c>
      <c r="H34" s="119">
        <v>0</v>
      </c>
      <c r="I34" s="119">
        <v>0</v>
      </c>
      <c r="J34" s="119">
        <v>0</v>
      </c>
      <c r="K34" s="119">
        <v>0</v>
      </c>
      <c r="L34" s="119">
        <v>0</v>
      </c>
      <c r="M34" s="119">
        <v>0</v>
      </c>
      <c r="N34" s="119">
        <v>0</v>
      </c>
      <c r="O34" s="119">
        <v>0</v>
      </c>
      <c r="P34" s="119">
        <v>0</v>
      </c>
      <c r="Q34" s="119">
        <v>0</v>
      </c>
      <c r="R34" s="119">
        <v>0</v>
      </c>
      <c r="S34" s="119">
        <v>0</v>
      </c>
      <c r="T34" s="119">
        <v>0</v>
      </c>
      <c r="U34" s="119">
        <v>0</v>
      </c>
      <c r="V34" s="119">
        <v>0</v>
      </c>
      <c r="W34" s="119">
        <v>0</v>
      </c>
      <c r="X34" s="119">
        <v>0</v>
      </c>
      <c r="Y34" s="119" t="s">
        <v>460</v>
      </c>
      <c r="Z34" s="119">
        <v>0</v>
      </c>
      <c r="AA34" s="119" t="s">
        <v>460</v>
      </c>
      <c r="AB34" s="119">
        <v>0</v>
      </c>
      <c r="AC34" s="119" t="s">
        <v>460</v>
      </c>
      <c r="AD34" s="119">
        <v>0</v>
      </c>
      <c r="AE34" s="119">
        <v>0</v>
      </c>
    </row>
    <row r="35" spans="1:31" ht="31.5" x14ac:dyDescent="0.25">
      <c r="A35" s="130" t="s">
        <v>85</v>
      </c>
      <c r="B35" s="130" t="s">
        <v>340</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t="s">
        <v>460</v>
      </c>
      <c r="Z35" s="120">
        <v>0</v>
      </c>
      <c r="AA35" s="120" t="s">
        <v>460</v>
      </c>
      <c r="AB35" s="120">
        <v>0</v>
      </c>
      <c r="AC35" s="120" t="s">
        <v>460</v>
      </c>
      <c r="AD35" s="120">
        <v>0</v>
      </c>
      <c r="AE35" s="120">
        <v>0</v>
      </c>
    </row>
    <row r="36" spans="1:31" ht="31.5" x14ac:dyDescent="0.25">
      <c r="A36" s="118" t="s">
        <v>86</v>
      </c>
      <c r="B36" s="118" t="s">
        <v>464</v>
      </c>
      <c r="C36" s="121">
        <v>0</v>
      </c>
      <c r="D36" s="121">
        <v>0</v>
      </c>
      <c r="E36" s="121">
        <v>0</v>
      </c>
      <c r="F36" s="121">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t="s">
        <v>460</v>
      </c>
      <c r="Z36" s="121">
        <v>0</v>
      </c>
      <c r="AA36" s="121" t="s">
        <v>460</v>
      </c>
      <c r="AB36" s="121">
        <v>0</v>
      </c>
      <c r="AC36" s="121" t="s">
        <v>460</v>
      </c>
      <c r="AD36" s="121">
        <v>0</v>
      </c>
      <c r="AE36" s="121">
        <v>0</v>
      </c>
    </row>
    <row r="37" spans="1:31" x14ac:dyDescent="0.25">
      <c r="A37" s="118" t="s">
        <v>87</v>
      </c>
      <c r="B37" s="118" t="s">
        <v>465</v>
      </c>
      <c r="C37" s="122">
        <v>64</v>
      </c>
      <c r="D37" s="122">
        <v>33.58</v>
      </c>
      <c r="E37" s="122">
        <v>33.58</v>
      </c>
      <c r="F37" s="122">
        <v>33.58</v>
      </c>
      <c r="G37" s="122">
        <v>0</v>
      </c>
      <c r="H37" s="122">
        <v>32</v>
      </c>
      <c r="I37" s="122">
        <v>0</v>
      </c>
      <c r="J37" s="122">
        <v>0</v>
      </c>
      <c r="K37" s="122">
        <v>0</v>
      </c>
      <c r="L37" s="122">
        <v>0</v>
      </c>
      <c r="M37" s="122">
        <v>0</v>
      </c>
      <c r="N37" s="122">
        <v>32</v>
      </c>
      <c r="O37" s="122">
        <v>0</v>
      </c>
      <c r="P37" s="122">
        <v>0</v>
      </c>
      <c r="Q37" s="122">
        <v>0</v>
      </c>
      <c r="R37" s="122">
        <v>0</v>
      </c>
      <c r="S37" s="122">
        <v>0</v>
      </c>
      <c r="T37" s="122">
        <v>0</v>
      </c>
      <c r="U37" s="122">
        <v>0</v>
      </c>
      <c r="V37" s="122">
        <v>0</v>
      </c>
      <c r="W37" s="122">
        <v>33.58</v>
      </c>
      <c r="X37" s="122">
        <v>0</v>
      </c>
      <c r="Y37" s="122" t="s">
        <v>460</v>
      </c>
      <c r="Z37" s="122">
        <v>0</v>
      </c>
      <c r="AA37" s="122" t="s">
        <v>460</v>
      </c>
      <c r="AB37" s="122">
        <v>0</v>
      </c>
      <c r="AC37" s="122" t="s">
        <v>460</v>
      </c>
      <c r="AD37" s="122">
        <v>0</v>
      </c>
      <c r="AE37" s="122">
        <v>33.58</v>
      </c>
    </row>
    <row r="38" spans="1:31" x14ac:dyDescent="0.25">
      <c r="A38" s="118" t="s">
        <v>88</v>
      </c>
      <c r="B38" s="118" t="s">
        <v>467</v>
      </c>
      <c r="C38" s="122">
        <v>0</v>
      </c>
      <c r="D38" s="122">
        <v>0</v>
      </c>
      <c r="E38" s="122">
        <v>0</v>
      </c>
      <c r="F38" s="122">
        <v>0</v>
      </c>
      <c r="G38" s="122">
        <v>0</v>
      </c>
      <c r="H38" s="122">
        <v>0</v>
      </c>
      <c r="I38" s="122">
        <v>0</v>
      </c>
      <c r="J38" s="122">
        <v>0</v>
      </c>
      <c r="K38" s="122">
        <v>0</v>
      </c>
      <c r="L38" s="122">
        <v>0</v>
      </c>
      <c r="M38" s="122">
        <v>0</v>
      </c>
      <c r="N38" s="122">
        <v>0</v>
      </c>
      <c r="O38" s="122">
        <v>0</v>
      </c>
      <c r="P38" s="122">
        <v>0</v>
      </c>
      <c r="Q38" s="122">
        <v>0</v>
      </c>
      <c r="R38" s="122">
        <v>0</v>
      </c>
      <c r="S38" s="122">
        <v>0</v>
      </c>
      <c r="T38" s="122">
        <v>0</v>
      </c>
      <c r="U38" s="122">
        <v>0</v>
      </c>
      <c r="V38" s="122">
        <v>0</v>
      </c>
      <c r="W38" s="122">
        <v>0</v>
      </c>
      <c r="X38" s="122">
        <v>0</v>
      </c>
      <c r="Y38" s="122" t="s">
        <v>460</v>
      </c>
      <c r="Z38" s="122">
        <v>0</v>
      </c>
      <c r="AA38" s="122" t="s">
        <v>460</v>
      </c>
      <c r="AB38" s="122">
        <v>0</v>
      </c>
      <c r="AC38" s="122" t="s">
        <v>460</v>
      </c>
      <c r="AD38" s="122">
        <v>0</v>
      </c>
      <c r="AE38" s="122">
        <v>0</v>
      </c>
    </row>
    <row r="39" spans="1:31" ht="31.5" x14ac:dyDescent="0.25">
      <c r="A39" s="118" t="s">
        <v>89</v>
      </c>
      <c r="B39" s="118" t="s">
        <v>440</v>
      </c>
      <c r="C39" s="122">
        <v>0</v>
      </c>
      <c r="D39" s="122">
        <v>0</v>
      </c>
      <c r="E39" s="122">
        <v>0</v>
      </c>
      <c r="F39" s="122">
        <v>0</v>
      </c>
      <c r="G39" s="122">
        <v>0</v>
      </c>
      <c r="H39" s="122">
        <v>0</v>
      </c>
      <c r="I39" s="122">
        <v>0</v>
      </c>
      <c r="J39" s="122">
        <v>0</v>
      </c>
      <c r="K39" s="122">
        <v>0</v>
      </c>
      <c r="L39" s="122">
        <v>0</v>
      </c>
      <c r="M39" s="122">
        <v>0</v>
      </c>
      <c r="N39" s="122">
        <v>0</v>
      </c>
      <c r="O39" s="122">
        <v>0</v>
      </c>
      <c r="P39" s="122">
        <v>0</v>
      </c>
      <c r="Q39" s="122">
        <v>0</v>
      </c>
      <c r="R39" s="122">
        <v>0</v>
      </c>
      <c r="S39" s="122">
        <v>0</v>
      </c>
      <c r="T39" s="122">
        <v>0</v>
      </c>
      <c r="U39" s="122">
        <v>0</v>
      </c>
      <c r="V39" s="122">
        <v>0</v>
      </c>
      <c r="W39" s="122">
        <v>0</v>
      </c>
      <c r="X39" s="122">
        <v>0</v>
      </c>
      <c r="Y39" s="122" t="s">
        <v>460</v>
      </c>
      <c r="Z39" s="122">
        <v>0</v>
      </c>
      <c r="AA39" s="122" t="s">
        <v>460</v>
      </c>
      <c r="AB39" s="122">
        <v>0</v>
      </c>
      <c r="AC39" s="122" t="s">
        <v>460</v>
      </c>
      <c r="AD39" s="122">
        <v>0</v>
      </c>
      <c r="AE39" s="122">
        <v>0</v>
      </c>
    </row>
    <row r="40" spans="1:31" ht="31.5" x14ac:dyDescent="0.25">
      <c r="A40" s="118" t="s">
        <v>90</v>
      </c>
      <c r="B40" s="118" t="s">
        <v>439</v>
      </c>
      <c r="C40" s="122">
        <v>0</v>
      </c>
      <c r="D40" s="122">
        <v>0</v>
      </c>
      <c r="E40" s="122">
        <v>0</v>
      </c>
      <c r="F40" s="122">
        <v>0</v>
      </c>
      <c r="G40" s="122">
        <v>0</v>
      </c>
      <c r="H40" s="122">
        <v>0</v>
      </c>
      <c r="I40" s="122">
        <v>0</v>
      </c>
      <c r="J40" s="122">
        <v>0</v>
      </c>
      <c r="K40" s="122">
        <v>0</v>
      </c>
      <c r="L40" s="122">
        <v>0</v>
      </c>
      <c r="M40" s="122">
        <v>0</v>
      </c>
      <c r="N40" s="122">
        <v>0</v>
      </c>
      <c r="O40" s="122">
        <v>0</v>
      </c>
      <c r="P40" s="122">
        <v>0</v>
      </c>
      <c r="Q40" s="122">
        <v>0</v>
      </c>
      <c r="R40" s="122">
        <v>0</v>
      </c>
      <c r="S40" s="122">
        <v>0</v>
      </c>
      <c r="T40" s="122">
        <v>0</v>
      </c>
      <c r="U40" s="122">
        <v>0</v>
      </c>
      <c r="V40" s="122">
        <v>0</v>
      </c>
      <c r="W40" s="122">
        <v>0</v>
      </c>
      <c r="X40" s="122">
        <v>0</v>
      </c>
      <c r="Y40" s="122" t="s">
        <v>460</v>
      </c>
      <c r="Z40" s="122">
        <v>0</v>
      </c>
      <c r="AA40" s="122" t="s">
        <v>460</v>
      </c>
      <c r="AB40" s="122">
        <v>0</v>
      </c>
      <c r="AC40" s="122" t="s">
        <v>460</v>
      </c>
      <c r="AD40" s="122">
        <v>0</v>
      </c>
      <c r="AE40" s="122">
        <v>0</v>
      </c>
    </row>
    <row r="41" spans="1:31" x14ac:dyDescent="0.25">
      <c r="A41" s="118" t="s">
        <v>91</v>
      </c>
      <c r="B41" s="118" t="s">
        <v>450</v>
      </c>
      <c r="C41" s="122">
        <v>0</v>
      </c>
      <c r="D41" s="122">
        <v>0.61899999999999999</v>
      </c>
      <c r="E41" s="122">
        <v>0.61899999999999999</v>
      </c>
      <c r="F41" s="122">
        <v>0.61899999999999999</v>
      </c>
      <c r="G41" s="122">
        <v>0</v>
      </c>
      <c r="H41" s="122">
        <v>0</v>
      </c>
      <c r="I41" s="122">
        <v>0</v>
      </c>
      <c r="J41" s="122">
        <v>0</v>
      </c>
      <c r="K41" s="122">
        <v>0</v>
      </c>
      <c r="L41" s="122">
        <v>0</v>
      </c>
      <c r="M41" s="122">
        <v>0</v>
      </c>
      <c r="N41" s="122">
        <v>0</v>
      </c>
      <c r="O41" s="122">
        <v>0</v>
      </c>
      <c r="P41" s="122">
        <v>0</v>
      </c>
      <c r="Q41" s="122">
        <v>0</v>
      </c>
      <c r="R41" s="122">
        <v>0</v>
      </c>
      <c r="S41" s="122">
        <v>0</v>
      </c>
      <c r="T41" s="122">
        <v>0</v>
      </c>
      <c r="U41" s="122">
        <v>0</v>
      </c>
      <c r="V41" s="122">
        <v>0</v>
      </c>
      <c r="W41" s="122">
        <v>0.61899999999999999</v>
      </c>
      <c r="X41" s="122">
        <v>0</v>
      </c>
      <c r="Y41" s="122" t="s">
        <v>460</v>
      </c>
      <c r="Z41" s="122">
        <v>0</v>
      </c>
      <c r="AA41" s="122" t="s">
        <v>460</v>
      </c>
      <c r="AB41" s="122">
        <v>0</v>
      </c>
      <c r="AC41" s="122" t="s">
        <v>460</v>
      </c>
      <c r="AD41" s="122">
        <v>0</v>
      </c>
      <c r="AE41" s="122">
        <v>0.61899999999999999</v>
      </c>
    </row>
    <row r="42" spans="1:31" x14ac:dyDescent="0.25">
      <c r="A42" s="118" t="s">
        <v>92</v>
      </c>
      <c r="B42" s="118" t="s">
        <v>468</v>
      </c>
      <c r="C42" s="121">
        <v>0</v>
      </c>
      <c r="D42" s="121">
        <v>29</v>
      </c>
      <c r="E42" s="121">
        <v>29</v>
      </c>
      <c r="F42" s="121">
        <v>29</v>
      </c>
      <c r="G42" s="121">
        <v>0</v>
      </c>
      <c r="H42" s="121">
        <v>0</v>
      </c>
      <c r="I42" s="121">
        <v>0</v>
      </c>
      <c r="J42" s="121">
        <v>0</v>
      </c>
      <c r="K42" s="121">
        <v>0</v>
      </c>
      <c r="L42" s="121">
        <v>0</v>
      </c>
      <c r="M42" s="121">
        <v>0</v>
      </c>
      <c r="N42" s="121">
        <v>0</v>
      </c>
      <c r="O42" s="121">
        <v>0</v>
      </c>
      <c r="P42" s="121">
        <v>0</v>
      </c>
      <c r="Q42" s="121">
        <v>0</v>
      </c>
      <c r="R42" s="121">
        <v>0</v>
      </c>
      <c r="S42" s="121">
        <v>0</v>
      </c>
      <c r="T42" s="121">
        <v>0</v>
      </c>
      <c r="U42" s="121">
        <v>0</v>
      </c>
      <c r="V42" s="121">
        <v>0</v>
      </c>
      <c r="W42" s="121">
        <v>29</v>
      </c>
      <c r="X42" s="121">
        <v>0</v>
      </c>
      <c r="Y42" s="121" t="s">
        <v>460</v>
      </c>
      <c r="Z42" s="121">
        <v>0</v>
      </c>
      <c r="AA42" s="121" t="s">
        <v>460</v>
      </c>
      <c r="AB42" s="121">
        <v>0</v>
      </c>
      <c r="AC42" s="121" t="s">
        <v>460</v>
      </c>
      <c r="AD42" s="121">
        <v>0</v>
      </c>
      <c r="AE42" s="121">
        <v>29</v>
      </c>
    </row>
    <row r="43" spans="1:31" x14ac:dyDescent="0.25">
      <c r="A43" s="118" t="s">
        <v>93</v>
      </c>
      <c r="B43" s="118" t="s">
        <v>481</v>
      </c>
      <c r="C43" s="122">
        <v>0</v>
      </c>
      <c r="D43" s="122">
        <v>1901</v>
      </c>
      <c r="E43" s="122">
        <v>1901</v>
      </c>
      <c r="F43" s="122">
        <v>1901</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1901</v>
      </c>
      <c r="X43" s="122">
        <v>0</v>
      </c>
      <c r="Y43" s="122" t="s">
        <v>460</v>
      </c>
      <c r="Z43" s="122">
        <v>0</v>
      </c>
      <c r="AA43" s="122" t="s">
        <v>460</v>
      </c>
      <c r="AB43" s="122">
        <v>0</v>
      </c>
      <c r="AC43" s="122" t="s">
        <v>460</v>
      </c>
      <c r="AD43" s="122">
        <v>0</v>
      </c>
      <c r="AE43" s="122">
        <v>1901</v>
      </c>
    </row>
    <row r="44" spans="1:31" x14ac:dyDescent="0.25">
      <c r="A44" s="118" t="s">
        <v>94</v>
      </c>
      <c r="B44" s="118" t="s">
        <v>482</v>
      </c>
      <c r="C44" s="121">
        <v>0</v>
      </c>
      <c r="D44" s="121">
        <v>5980</v>
      </c>
      <c r="E44" s="121">
        <v>5980</v>
      </c>
      <c r="F44" s="121">
        <v>5980</v>
      </c>
      <c r="G44" s="121">
        <v>0</v>
      </c>
      <c r="H44" s="121">
        <v>0</v>
      </c>
      <c r="I44" s="121">
        <v>0</v>
      </c>
      <c r="J44" s="121">
        <v>0</v>
      </c>
      <c r="K44" s="121">
        <v>0</v>
      </c>
      <c r="L44" s="121">
        <v>0</v>
      </c>
      <c r="M44" s="121">
        <v>0</v>
      </c>
      <c r="N44" s="121">
        <v>0</v>
      </c>
      <c r="O44" s="121">
        <v>0</v>
      </c>
      <c r="P44" s="121">
        <v>0</v>
      </c>
      <c r="Q44" s="121">
        <v>0</v>
      </c>
      <c r="R44" s="121">
        <v>0</v>
      </c>
      <c r="S44" s="121">
        <v>0</v>
      </c>
      <c r="T44" s="121">
        <v>0</v>
      </c>
      <c r="U44" s="121">
        <v>0</v>
      </c>
      <c r="V44" s="121">
        <v>0</v>
      </c>
      <c r="W44" s="121">
        <v>5980</v>
      </c>
      <c r="X44" s="121">
        <v>0</v>
      </c>
      <c r="Y44" s="121" t="s">
        <v>460</v>
      </c>
      <c r="Z44" s="121">
        <v>0</v>
      </c>
      <c r="AA44" s="121" t="s">
        <v>460</v>
      </c>
      <c r="AB44" s="121">
        <v>0</v>
      </c>
      <c r="AC44" s="121" t="s">
        <v>460</v>
      </c>
      <c r="AD44" s="121">
        <v>0</v>
      </c>
      <c r="AE44" s="121">
        <v>5980</v>
      </c>
    </row>
    <row r="45" spans="1:31" x14ac:dyDescent="0.25">
      <c r="A45" s="118" t="s">
        <v>96</v>
      </c>
      <c r="B45" s="118" t="s">
        <v>483</v>
      </c>
      <c r="C45" s="121">
        <v>0</v>
      </c>
      <c r="D45" s="121">
        <v>0</v>
      </c>
      <c r="E45" s="121">
        <v>0</v>
      </c>
      <c r="F45" s="121">
        <v>0</v>
      </c>
      <c r="G45" s="121">
        <v>0</v>
      </c>
      <c r="H45" s="121">
        <v>0</v>
      </c>
      <c r="I45" s="121">
        <v>0</v>
      </c>
      <c r="J45" s="121">
        <v>0</v>
      </c>
      <c r="K45" s="121">
        <v>0</v>
      </c>
      <c r="L45" s="121">
        <v>0</v>
      </c>
      <c r="M45" s="121">
        <v>0</v>
      </c>
      <c r="N45" s="121">
        <v>0</v>
      </c>
      <c r="O45" s="121">
        <v>0</v>
      </c>
      <c r="P45" s="121">
        <v>0</v>
      </c>
      <c r="Q45" s="121">
        <v>0</v>
      </c>
      <c r="R45" s="121">
        <v>0</v>
      </c>
      <c r="S45" s="121">
        <v>0</v>
      </c>
      <c r="T45" s="121">
        <v>0</v>
      </c>
      <c r="U45" s="121">
        <v>0</v>
      </c>
      <c r="V45" s="121">
        <v>0</v>
      </c>
      <c r="W45" s="121">
        <v>0</v>
      </c>
      <c r="X45" s="121">
        <v>0</v>
      </c>
      <c r="Y45" s="121" t="s">
        <v>460</v>
      </c>
      <c r="Z45" s="121">
        <v>0</v>
      </c>
      <c r="AA45" s="121" t="s">
        <v>460</v>
      </c>
      <c r="AB45" s="121">
        <v>0</v>
      </c>
      <c r="AC45" s="121" t="s">
        <v>460</v>
      </c>
      <c r="AD45" s="121">
        <v>0</v>
      </c>
      <c r="AE45" s="121">
        <v>0</v>
      </c>
    </row>
    <row r="46" spans="1:31" x14ac:dyDescent="0.25">
      <c r="A46" s="118" t="s">
        <v>97</v>
      </c>
      <c r="B46" s="118" t="s">
        <v>445</v>
      </c>
      <c r="C46" s="121">
        <v>1</v>
      </c>
      <c r="D46" s="121">
        <v>37</v>
      </c>
      <c r="E46" s="121">
        <v>37</v>
      </c>
      <c r="F46" s="121">
        <v>37</v>
      </c>
      <c r="G46" s="121">
        <v>0</v>
      </c>
      <c r="H46" s="121">
        <v>0</v>
      </c>
      <c r="I46" s="121">
        <v>0</v>
      </c>
      <c r="J46" s="121">
        <v>0</v>
      </c>
      <c r="K46" s="121">
        <v>0</v>
      </c>
      <c r="L46" s="121">
        <v>0</v>
      </c>
      <c r="M46" s="121">
        <v>0</v>
      </c>
      <c r="N46" s="121">
        <v>0</v>
      </c>
      <c r="O46" s="121">
        <v>0</v>
      </c>
      <c r="P46" s="121">
        <v>0</v>
      </c>
      <c r="Q46" s="121">
        <v>0</v>
      </c>
      <c r="R46" s="121">
        <v>1</v>
      </c>
      <c r="S46" s="121">
        <v>0</v>
      </c>
      <c r="T46" s="121">
        <v>0</v>
      </c>
      <c r="U46" s="121">
        <v>0</v>
      </c>
      <c r="V46" s="121">
        <v>0</v>
      </c>
      <c r="W46" s="121">
        <v>37</v>
      </c>
      <c r="X46" s="121">
        <v>0</v>
      </c>
      <c r="Y46" s="121" t="s">
        <v>460</v>
      </c>
      <c r="Z46" s="121">
        <v>0</v>
      </c>
      <c r="AA46" s="121" t="s">
        <v>460</v>
      </c>
      <c r="AB46" s="121">
        <v>0</v>
      </c>
      <c r="AC46" s="121" t="s">
        <v>460</v>
      </c>
      <c r="AD46" s="121">
        <v>1</v>
      </c>
      <c r="AE46" s="121">
        <v>37</v>
      </c>
    </row>
    <row r="47" spans="1:31" x14ac:dyDescent="0.25">
      <c r="A47" s="130" t="s">
        <v>103</v>
      </c>
      <c r="B47" s="130" t="s">
        <v>176</v>
      </c>
      <c r="C47" s="120">
        <v>0</v>
      </c>
      <c r="D47" s="120">
        <v>0</v>
      </c>
      <c r="E47" s="120">
        <v>0</v>
      </c>
      <c r="F47" s="120">
        <v>0</v>
      </c>
      <c r="G47" s="120">
        <v>0</v>
      </c>
      <c r="H47" s="120">
        <v>0</v>
      </c>
      <c r="I47" s="120">
        <v>0</v>
      </c>
      <c r="J47" s="120">
        <v>0</v>
      </c>
      <c r="K47" s="120">
        <v>0</v>
      </c>
      <c r="L47" s="120">
        <v>0</v>
      </c>
      <c r="M47" s="120">
        <v>0</v>
      </c>
      <c r="N47" s="120">
        <v>0</v>
      </c>
      <c r="O47" s="120">
        <v>0</v>
      </c>
      <c r="P47" s="120">
        <v>0</v>
      </c>
      <c r="Q47" s="120">
        <v>0</v>
      </c>
      <c r="R47" s="120">
        <v>0</v>
      </c>
      <c r="S47" s="120">
        <v>0</v>
      </c>
      <c r="T47" s="120">
        <v>0</v>
      </c>
      <c r="U47" s="120">
        <v>0</v>
      </c>
      <c r="V47" s="120">
        <v>0</v>
      </c>
      <c r="W47" s="120">
        <v>0</v>
      </c>
      <c r="X47" s="120">
        <v>0</v>
      </c>
      <c r="Y47" s="120" t="s">
        <v>460</v>
      </c>
      <c r="Z47" s="120">
        <v>0</v>
      </c>
      <c r="AA47" s="120" t="s">
        <v>460</v>
      </c>
      <c r="AB47" s="120">
        <v>0</v>
      </c>
      <c r="AC47" s="120" t="s">
        <v>460</v>
      </c>
      <c r="AD47" s="120">
        <v>0</v>
      </c>
      <c r="AE47" s="120">
        <v>0</v>
      </c>
    </row>
    <row r="48" spans="1:31" ht="31.5" x14ac:dyDescent="0.25">
      <c r="A48" s="118" t="s">
        <v>104</v>
      </c>
      <c r="B48" s="118" t="s">
        <v>464</v>
      </c>
      <c r="C48" s="121">
        <v>0</v>
      </c>
      <c r="D48" s="121">
        <v>0</v>
      </c>
      <c r="E48" s="121">
        <v>0</v>
      </c>
      <c r="F48" s="121">
        <v>0</v>
      </c>
      <c r="G48" s="121">
        <v>0</v>
      </c>
      <c r="H48" s="121">
        <v>0</v>
      </c>
      <c r="I48" s="121">
        <v>0</v>
      </c>
      <c r="J48" s="121">
        <v>0</v>
      </c>
      <c r="K48" s="121">
        <v>0</v>
      </c>
      <c r="L48" s="121">
        <v>0</v>
      </c>
      <c r="M48" s="121">
        <v>0</v>
      </c>
      <c r="N48" s="121">
        <v>0</v>
      </c>
      <c r="O48" s="121">
        <v>0</v>
      </c>
      <c r="P48" s="121">
        <v>0</v>
      </c>
      <c r="Q48" s="121">
        <v>0</v>
      </c>
      <c r="R48" s="121">
        <v>0</v>
      </c>
      <c r="S48" s="121">
        <v>0</v>
      </c>
      <c r="T48" s="121">
        <v>0</v>
      </c>
      <c r="U48" s="121">
        <v>0</v>
      </c>
      <c r="V48" s="121">
        <v>0</v>
      </c>
      <c r="W48" s="121">
        <v>0</v>
      </c>
      <c r="X48" s="121">
        <v>0</v>
      </c>
      <c r="Y48" s="121" t="s">
        <v>460</v>
      </c>
      <c r="Z48" s="121">
        <v>0</v>
      </c>
      <c r="AA48" s="121" t="s">
        <v>460</v>
      </c>
      <c r="AB48" s="121">
        <v>0</v>
      </c>
      <c r="AC48" s="121" t="s">
        <v>460</v>
      </c>
      <c r="AD48" s="121">
        <v>0</v>
      </c>
      <c r="AE48" s="121">
        <v>0</v>
      </c>
    </row>
    <row r="49" spans="1:31" x14ac:dyDescent="0.25">
      <c r="A49" s="118" t="s">
        <v>105</v>
      </c>
      <c r="B49" s="118" t="s">
        <v>465</v>
      </c>
      <c r="C49" s="122">
        <v>64</v>
      </c>
      <c r="D49" s="122">
        <v>33.58</v>
      </c>
      <c r="E49" s="122">
        <v>33.58</v>
      </c>
      <c r="F49" s="122">
        <v>33.58</v>
      </c>
      <c r="G49" s="122">
        <v>0</v>
      </c>
      <c r="H49" s="122">
        <v>32</v>
      </c>
      <c r="I49" s="122">
        <v>0</v>
      </c>
      <c r="J49" s="122">
        <v>0</v>
      </c>
      <c r="K49" s="122">
        <v>0</v>
      </c>
      <c r="L49" s="122">
        <v>0</v>
      </c>
      <c r="M49" s="122">
        <v>0</v>
      </c>
      <c r="N49" s="122">
        <v>32</v>
      </c>
      <c r="O49" s="122">
        <v>0</v>
      </c>
      <c r="P49" s="122">
        <v>0</v>
      </c>
      <c r="Q49" s="122">
        <v>0</v>
      </c>
      <c r="R49" s="122">
        <v>0</v>
      </c>
      <c r="S49" s="122">
        <v>0</v>
      </c>
      <c r="T49" s="122">
        <v>0</v>
      </c>
      <c r="U49" s="122">
        <v>0</v>
      </c>
      <c r="V49" s="122">
        <v>0</v>
      </c>
      <c r="W49" s="122">
        <v>33.58</v>
      </c>
      <c r="X49" s="122">
        <v>0</v>
      </c>
      <c r="Y49" s="122" t="s">
        <v>460</v>
      </c>
      <c r="Z49" s="122">
        <v>0</v>
      </c>
      <c r="AA49" s="122" t="s">
        <v>460</v>
      </c>
      <c r="AB49" s="122">
        <v>0</v>
      </c>
      <c r="AC49" s="122" t="s">
        <v>460</v>
      </c>
      <c r="AD49" s="122">
        <v>0</v>
      </c>
      <c r="AE49" s="122">
        <v>33.58</v>
      </c>
    </row>
    <row r="50" spans="1:31" x14ac:dyDescent="0.25">
      <c r="A50" s="118" t="s">
        <v>106</v>
      </c>
      <c r="B50" s="118" t="s">
        <v>467</v>
      </c>
      <c r="C50" s="122">
        <v>0</v>
      </c>
      <c r="D50" s="122">
        <v>0</v>
      </c>
      <c r="E50" s="122">
        <v>0</v>
      </c>
      <c r="F50" s="122">
        <v>0</v>
      </c>
      <c r="G50" s="122">
        <v>0</v>
      </c>
      <c r="H50" s="122">
        <v>0</v>
      </c>
      <c r="I50" s="122">
        <v>0</v>
      </c>
      <c r="J50" s="122">
        <v>0</v>
      </c>
      <c r="K50" s="122">
        <v>0</v>
      </c>
      <c r="L50" s="122">
        <v>0</v>
      </c>
      <c r="M50" s="122">
        <v>0</v>
      </c>
      <c r="N50" s="122">
        <v>0</v>
      </c>
      <c r="O50" s="122">
        <v>0</v>
      </c>
      <c r="P50" s="122">
        <v>0</v>
      </c>
      <c r="Q50" s="122">
        <v>0</v>
      </c>
      <c r="R50" s="122">
        <v>0</v>
      </c>
      <c r="S50" s="122">
        <v>0</v>
      </c>
      <c r="T50" s="122">
        <v>0</v>
      </c>
      <c r="U50" s="122">
        <v>0</v>
      </c>
      <c r="V50" s="122">
        <v>0</v>
      </c>
      <c r="W50" s="122">
        <v>0</v>
      </c>
      <c r="X50" s="122">
        <v>0</v>
      </c>
      <c r="Y50" s="122" t="s">
        <v>460</v>
      </c>
      <c r="Z50" s="122">
        <v>0</v>
      </c>
      <c r="AA50" s="122" t="s">
        <v>460</v>
      </c>
      <c r="AB50" s="122">
        <v>0</v>
      </c>
      <c r="AC50" s="122" t="s">
        <v>460</v>
      </c>
      <c r="AD50" s="122">
        <v>0</v>
      </c>
      <c r="AE50" s="122">
        <v>0</v>
      </c>
    </row>
    <row r="51" spans="1:31" ht="31.5" x14ac:dyDescent="0.25">
      <c r="A51" s="118" t="s">
        <v>107</v>
      </c>
      <c r="B51" s="118" t="s">
        <v>440</v>
      </c>
      <c r="C51" s="122">
        <v>0</v>
      </c>
      <c r="D51" s="122">
        <v>0</v>
      </c>
      <c r="E51" s="122">
        <v>0</v>
      </c>
      <c r="F51" s="122">
        <v>0</v>
      </c>
      <c r="G51" s="122">
        <v>0</v>
      </c>
      <c r="H51" s="122">
        <v>0</v>
      </c>
      <c r="I51" s="122">
        <v>0</v>
      </c>
      <c r="J51" s="122">
        <v>0</v>
      </c>
      <c r="K51" s="122">
        <v>0</v>
      </c>
      <c r="L51" s="122">
        <v>0</v>
      </c>
      <c r="M51" s="122">
        <v>0</v>
      </c>
      <c r="N51" s="122">
        <v>0</v>
      </c>
      <c r="O51" s="122">
        <v>0</v>
      </c>
      <c r="P51" s="122">
        <v>0</v>
      </c>
      <c r="Q51" s="122">
        <v>0</v>
      </c>
      <c r="R51" s="122">
        <v>0</v>
      </c>
      <c r="S51" s="122">
        <v>0</v>
      </c>
      <c r="T51" s="122">
        <v>0</v>
      </c>
      <c r="U51" s="122">
        <v>0</v>
      </c>
      <c r="V51" s="122">
        <v>0</v>
      </c>
      <c r="W51" s="122">
        <v>0</v>
      </c>
      <c r="X51" s="122">
        <v>0</v>
      </c>
      <c r="Y51" s="122" t="s">
        <v>460</v>
      </c>
      <c r="Z51" s="122">
        <v>0</v>
      </c>
      <c r="AA51" s="122" t="s">
        <v>460</v>
      </c>
      <c r="AB51" s="122">
        <v>0</v>
      </c>
      <c r="AC51" s="122" t="s">
        <v>460</v>
      </c>
      <c r="AD51" s="122">
        <v>0</v>
      </c>
      <c r="AE51" s="122">
        <v>0</v>
      </c>
    </row>
    <row r="52" spans="1:31" ht="31.5" x14ac:dyDescent="0.25">
      <c r="A52" s="118" t="s">
        <v>108</v>
      </c>
      <c r="B52" s="118" t="s">
        <v>439</v>
      </c>
      <c r="C52" s="122">
        <v>0</v>
      </c>
      <c r="D52" s="122">
        <v>0</v>
      </c>
      <c r="E52" s="122">
        <v>0</v>
      </c>
      <c r="F52" s="122">
        <v>0</v>
      </c>
      <c r="G52" s="122">
        <v>0</v>
      </c>
      <c r="H52" s="122">
        <v>0</v>
      </c>
      <c r="I52" s="122">
        <v>0</v>
      </c>
      <c r="J52" s="122">
        <v>0</v>
      </c>
      <c r="K52" s="122">
        <v>0</v>
      </c>
      <c r="L52" s="122">
        <v>0</v>
      </c>
      <c r="M52" s="122">
        <v>0</v>
      </c>
      <c r="N52" s="122">
        <v>0</v>
      </c>
      <c r="O52" s="122">
        <v>0</v>
      </c>
      <c r="P52" s="122">
        <v>0</v>
      </c>
      <c r="Q52" s="122">
        <v>0</v>
      </c>
      <c r="R52" s="122">
        <v>0</v>
      </c>
      <c r="S52" s="122">
        <v>0</v>
      </c>
      <c r="T52" s="122">
        <v>0</v>
      </c>
      <c r="U52" s="122">
        <v>0</v>
      </c>
      <c r="V52" s="122">
        <v>0</v>
      </c>
      <c r="W52" s="122">
        <v>0</v>
      </c>
      <c r="X52" s="122">
        <v>0</v>
      </c>
      <c r="Y52" s="122" t="s">
        <v>460</v>
      </c>
      <c r="Z52" s="122">
        <v>0</v>
      </c>
      <c r="AA52" s="122" t="s">
        <v>460</v>
      </c>
      <c r="AB52" s="122">
        <v>0</v>
      </c>
      <c r="AC52" s="122" t="s">
        <v>460</v>
      </c>
      <c r="AD52" s="122">
        <v>0</v>
      </c>
      <c r="AE52" s="122">
        <v>0</v>
      </c>
    </row>
    <row r="53" spans="1:31" x14ac:dyDescent="0.25">
      <c r="A53" s="118" t="s">
        <v>109</v>
      </c>
      <c r="B53" s="118" t="s">
        <v>450</v>
      </c>
      <c r="C53" s="122">
        <v>0</v>
      </c>
      <c r="D53" s="122">
        <v>0.61899999999999999</v>
      </c>
      <c r="E53" s="122">
        <v>0.61899999999999999</v>
      </c>
      <c r="F53" s="122">
        <v>0.61899999999999999</v>
      </c>
      <c r="G53" s="122">
        <v>0</v>
      </c>
      <c r="H53" s="122">
        <v>0</v>
      </c>
      <c r="I53" s="122">
        <v>0</v>
      </c>
      <c r="J53" s="122">
        <v>0</v>
      </c>
      <c r="K53" s="122">
        <v>0</v>
      </c>
      <c r="L53" s="122">
        <v>0</v>
      </c>
      <c r="M53" s="122">
        <v>0</v>
      </c>
      <c r="N53" s="122">
        <v>0</v>
      </c>
      <c r="O53" s="122">
        <v>0</v>
      </c>
      <c r="P53" s="122">
        <v>0</v>
      </c>
      <c r="Q53" s="122">
        <v>0</v>
      </c>
      <c r="R53" s="122">
        <v>0</v>
      </c>
      <c r="S53" s="122">
        <v>0</v>
      </c>
      <c r="T53" s="122">
        <v>0</v>
      </c>
      <c r="U53" s="122">
        <v>0</v>
      </c>
      <c r="V53" s="122">
        <v>0</v>
      </c>
      <c r="W53" s="122">
        <v>0.61899999999999999</v>
      </c>
      <c r="X53" s="122">
        <v>0</v>
      </c>
      <c r="Y53" s="122" t="s">
        <v>460</v>
      </c>
      <c r="Z53" s="122">
        <v>0</v>
      </c>
      <c r="AA53" s="122" t="s">
        <v>460</v>
      </c>
      <c r="AB53" s="122">
        <v>0</v>
      </c>
      <c r="AC53" s="122" t="s">
        <v>460</v>
      </c>
      <c r="AD53" s="122">
        <v>0</v>
      </c>
      <c r="AE53" s="122">
        <v>0.61899999999999999</v>
      </c>
    </row>
    <row r="54" spans="1:31" x14ac:dyDescent="0.25">
      <c r="A54" s="118" t="s">
        <v>110</v>
      </c>
      <c r="B54" s="118" t="s">
        <v>468</v>
      </c>
      <c r="C54" s="121">
        <v>0</v>
      </c>
      <c r="D54" s="121">
        <v>29</v>
      </c>
      <c r="E54" s="121">
        <v>29</v>
      </c>
      <c r="F54" s="121">
        <v>29</v>
      </c>
      <c r="G54" s="121">
        <v>0</v>
      </c>
      <c r="H54" s="121">
        <v>0</v>
      </c>
      <c r="I54" s="121">
        <v>0</v>
      </c>
      <c r="J54" s="121">
        <v>0</v>
      </c>
      <c r="K54" s="121">
        <v>0</v>
      </c>
      <c r="L54" s="121">
        <v>0</v>
      </c>
      <c r="M54" s="121">
        <v>0</v>
      </c>
      <c r="N54" s="121">
        <v>0</v>
      </c>
      <c r="O54" s="121">
        <v>0</v>
      </c>
      <c r="P54" s="121">
        <v>0</v>
      </c>
      <c r="Q54" s="121">
        <v>0</v>
      </c>
      <c r="R54" s="121">
        <v>0</v>
      </c>
      <c r="S54" s="121">
        <v>0</v>
      </c>
      <c r="T54" s="121">
        <v>0</v>
      </c>
      <c r="U54" s="121">
        <v>0</v>
      </c>
      <c r="V54" s="121">
        <v>0</v>
      </c>
      <c r="W54" s="121">
        <v>29</v>
      </c>
      <c r="X54" s="121">
        <v>0</v>
      </c>
      <c r="Y54" s="121" t="s">
        <v>460</v>
      </c>
      <c r="Z54" s="121">
        <v>0</v>
      </c>
      <c r="AA54" s="121" t="s">
        <v>460</v>
      </c>
      <c r="AB54" s="121">
        <v>0</v>
      </c>
      <c r="AC54" s="121" t="s">
        <v>460</v>
      </c>
      <c r="AD54" s="121">
        <v>0</v>
      </c>
      <c r="AE54" s="121">
        <v>29</v>
      </c>
    </row>
    <row r="55" spans="1:31" x14ac:dyDescent="0.25">
      <c r="A55" s="118" t="s">
        <v>111</v>
      </c>
      <c r="B55" s="118" t="s">
        <v>481</v>
      </c>
      <c r="C55" s="122">
        <v>0</v>
      </c>
      <c r="D55" s="122">
        <v>1901</v>
      </c>
      <c r="E55" s="122">
        <v>1901</v>
      </c>
      <c r="F55" s="122">
        <v>1901</v>
      </c>
      <c r="G55" s="122">
        <v>0</v>
      </c>
      <c r="H55" s="122">
        <v>0</v>
      </c>
      <c r="I55" s="122">
        <v>0</v>
      </c>
      <c r="J55" s="122">
        <v>0</v>
      </c>
      <c r="K55" s="122">
        <v>0</v>
      </c>
      <c r="L55" s="122">
        <v>0</v>
      </c>
      <c r="M55" s="122">
        <v>0</v>
      </c>
      <c r="N55" s="122">
        <v>0</v>
      </c>
      <c r="O55" s="122">
        <v>0</v>
      </c>
      <c r="P55" s="122">
        <v>0</v>
      </c>
      <c r="Q55" s="122">
        <v>0</v>
      </c>
      <c r="R55" s="122">
        <v>0</v>
      </c>
      <c r="S55" s="122">
        <v>0</v>
      </c>
      <c r="T55" s="122">
        <v>0</v>
      </c>
      <c r="U55" s="122">
        <v>0</v>
      </c>
      <c r="V55" s="122">
        <v>0</v>
      </c>
      <c r="W55" s="122">
        <v>1901</v>
      </c>
      <c r="X55" s="122">
        <v>0</v>
      </c>
      <c r="Y55" s="122" t="s">
        <v>460</v>
      </c>
      <c r="Z55" s="122">
        <v>0</v>
      </c>
      <c r="AA55" s="122" t="s">
        <v>460</v>
      </c>
      <c r="AB55" s="122">
        <v>0</v>
      </c>
      <c r="AC55" s="122" t="s">
        <v>460</v>
      </c>
      <c r="AD55" s="122">
        <v>0</v>
      </c>
      <c r="AE55" s="122">
        <v>1901</v>
      </c>
    </row>
    <row r="56" spans="1:31" x14ac:dyDescent="0.25">
      <c r="A56" s="118" t="s">
        <v>112</v>
      </c>
      <c r="B56" s="118" t="s">
        <v>482</v>
      </c>
      <c r="C56" s="121">
        <v>0</v>
      </c>
      <c r="D56" s="121">
        <v>5980</v>
      </c>
      <c r="E56" s="121">
        <v>5980</v>
      </c>
      <c r="F56" s="121">
        <v>5980</v>
      </c>
      <c r="G56" s="121">
        <v>0</v>
      </c>
      <c r="H56" s="121">
        <v>0</v>
      </c>
      <c r="I56" s="121">
        <v>0</v>
      </c>
      <c r="J56" s="121">
        <v>0</v>
      </c>
      <c r="K56" s="121">
        <v>0</v>
      </c>
      <c r="L56" s="121">
        <v>0</v>
      </c>
      <c r="M56" s="121">
        <v>0</v>
      </c>
      <c r="N56" s="121">
        <v>0</v>
      </c>
      <c r="O56" s="121">
        <v>0</v>
      </c>
      <c r="P56" s="121">
        <v>0</v>
      </c>
      <c r="Q56" s="121">
        <v>0</v>
      </c>
      <c r="R56" s="121">
        <v>0</v>
      </c>
      <c r="S56" s="121">
        <v>0</v>
      </c>
      <c r="T56" s="121">
        <v>0</v>
      </c>
      <c r="U56" s="121">
        <v>0</v>
      </c>
      <c r="V56" s="121">
        <v>0</v>
      </c>
      <c r="W56" s="121">
        <v>5980</v>
      </c>
      <c r="X56" s="121">
        <v>0</v>
      </c>
      <c r="Y56" s="121" t="s">
        <v>460</v>
      </c>
      <c r="Z56" s="121">
        <v>0</v>
      </c>
      <c r="AA56" s="121" t="s">
        <v>460</v>
      </c>
      <c r="AB56" s="121">
        <v>0</v>
      </c>
      <c r="AC56" s="121" t="s">
        <v>460</v>
      </c>
      <c r="AD56" s="121">
        <v>0</v>
      </c>
      <c r="AE56" s="121">
        <v>5980</v>
      </c>
    </row>
    <row r="57" spans="1:31" x14ac:dyDescent="0.25">
      <c r="A57" s="118" t="s">
        <v>114</v>
      </c>
      <c r="B57" s="118" t="s">
        <v>483</v>
      </c>
      <c r="C57" s="121">
        <v>0</v>
      </c>
      <c r="D57" s="121">
        <v>0</v>
      </c>
      <c r="E57" s="121">
        <v>0</v>
      </c>
      <c r="F57" s="121">
        <v>0</v>
      </c>
      <c r="G57" s="121">
        <v>0</v>
      </c>
      <c r="H57" s="121">
        <v>0</v>
      </c>
      <c r="I57" s="121">
        <v>0</v>
      </c>
      <c r="J57" s="121">
        <v>0</v>
      </c>
      <c r="K57" s="121">
        <v>0</v>
      </c>
      <c r="L57" s="121">
        <v>0</v>
      </c>
      <c r="M57" s="121">
        <v>0</v>
      </c>
      <c r="N57" s="121">
        <v>0</v>
      </c>
      <c r="O57" s="121">
        <v>0</v>
      </c>
      <c r="P57" s="121">
        <v>0</v>
      </c>
      <c r="Q57" s="121">
        <v>0</v>
      </c>
      <c r="R57" s="121">
        <v>0</v>
      </c>
      <c r="S57" s="121">
        <v>0</v>
      </c>
      <c r="T57" s="121">
        <v>0</v>
      </c>
      <c r="U57" s="121">
        <v>0</v>
      </c>
      <c r="V57" s="121">
        <v>0</v>
      </c>
      <c r="W57" s="121">
        <v>0</v>
      </c>
      <c r="X57" s="121">
        <v>0</v>
      </c>
      <c r="Y57" s="121" t="s">
        <v>460</v>
      </c>
      <c r="Z57" s="121">
        <v>0</v>
      </c>
      <c r="AA57" s="121" t="s">
        <v>460</v>
      </c>
      <c r="AB57" s="121">
        <v>0</v>
      </c>
      <c r="AC57" s="121" t="s">
        <v>460</v>
      </c>
      <c r="AD57" s="121">
        <v>0</v>
      </c>
      <c r="AE57" s="121">
        <v>0</v>
      </c>
    </row>
    <row r="58" spans="1:31" x14ac:dyDescent="0.25">
      <c r="A58" s="118" t="s">
        <v>115</v>
      </c>
      <c r="B58" s="118" t="s">
        <v>445</v>
      </c>
      <c r="C58" s="121">
        <v>1</v>
      </c>
      <c r="D58" s="121">
        <v>37</v>
      </c>
      <c r="E58" s="121">
        <v>37</v>
      </c>
      <c r="F58" s="121">
        <v>37</v>
      </c>
      <c r="G58" s="121">
        <v>0</v>
      </c>
      <c r="H58" s="121">
        <v>0</v>
      </c>
      <c r="I58" s="121">
        <v>0</v>
      </c>
      <c r="J58" s="121">
        <v>0</v>
      </c>
      <c r="K58" s="121">
        <v>0</v>
      </c>
      <c r="L58" s="121">
        <v>0</v>
      </c>
      <c r="M58" s="121">
        <v>0</v>
      </c>
      <c r="N58" s="121">
        <v>0</v>
      </c>
      <c r="O58" s="121">
        <v>0</v>
      </c>
      <c r="P58" s="121">
        <v>0</v>
      </c>
      <c r="Q58" s="121">
        <v>0</v>
      </c>
      <c r="R58" s="121">
        <v>1</v>
      </c>
      <c r="S58" s="121">
        <v>0</v>
      </c>
      <c r="T58" s="121">
        <v>0</v>
      </c>
      <c r="U58" s="121">
        <v>0</v>
      </c>
      <c r="V58" s="121">
        <v>0</v>
      </c>
      <c r="W58" s="121">
        <v>37</v>
      </c>
      <c r="X58" s="121">
        <v>0</v>
      </c>
      <c r="Y58" s="121" t="s">
        <v>460</v>
      </c>
      <c r="Z58" s="121">
        <v>0</v>
      </c>
      <c r="AA58" s="121" t="s">
        <v>460</v>
      </c>
      <c r="AB58" s="121">
        <v>0</v>
      </c>
      <c r="AC58" s="121" t="s">
        <v>460</v>
      </c>
      <c r="AD58" s="121">
        <v>1</v>
      </c>
      <c r="AE58" s="121">
        <v>37</v>
      </c>
    </row>
    <row r="59" spans="1:31" ht="31.5" x14ac:dyDescent="0.25">
      <c r="A59" s="130" t="s">
        <v>120</v>
      </c>
      <c r="B59" s="130" t="s">
        <v>352</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t="s">
        <v>460</v>
      </c>
      <c r="Z59" s="120">
        <v>0</v>
      </c>
      <c r="AA59" s="120" t="s">
        <v>460</v>
      </c>
      <c r="AB59" s="120">
        <v>0</v>
      </c>
      <c r="AC59" s="120" t="s">
        <v>460</v>
      </c>
      <c r="AD59" s="120">
        <v>0</v>
      </c>
      <c r="AE59" s="120">
        <v>0</v>
      </c>
    </row>
    <row r="60" spans="1:31" x14ac:dyDescent="0.25">
      <c r="A60" s="118" t="s">
        <v>121</v>
      </c>
      <c r="B60" s="118" t="s">
        <v>457</v>
      </c>
      <c r="C60" s="119">
        <v>302.67411002</v>
      </c>
      <c r="D60" s="119">
        <v>280.51117589</v>
      </c>
      <c r="E60" s="119">
        <v>280.51117589</v>
      </c>
      <c r="F60" s="119">
        <v>280.51117589</v>
      </c>
      <c r="G60" s="119">
        <v>0</v>
      </c>
      <c r="H60" s="119">
        <v>80.793750000000003</v>
      </c>
      <c r="I60" s="119">
        <v>0</v>
      </c>
      <c r="J60" s="119">
        <v>0</v>
      </c>
      <c r="K60" s="119">
        <v>0</v>
      </c>
      <c r="L60" s="119">
        <v>0</v>
      </c>
      <c r="M60" s="119">
        <v>0</v>
      </c>
      <c r="N60" s="119">
        <v>0</v>
      </c>
      <c r="O60" s="119">
        <v>0</v>
      </c>
      <c r="P60" s="119">
        <v>0</v>
      </c>
      <c r="Q60" s="119">
        <v>0</v>
      </c>
      <c r="R60" s="119">
        <v>221.88036002000001</v>
      </c>
      <c r="S60" s="119">
        <v>0</v>
      </c>
      <c r="T60" s="119">
        <v>0</v>
      </c>
      <c r="U60" s="119">
        <v>0</v>
      </c>
      <c r="V60" s="119">
        <v>0</v>
      </c>
      <c r="W60" s="119">
        <v>280.51117589</v>
      </c>
      <c r="X60" s="119">
        <v>0</v>
      </c>
      <c r="Y60" s="119" t="s">
        <v>460</v>
      </c>
      <c r="Z60" s="119">
        <v>0</v>
      </c>
      <c r="AA60" s="119" t="s">
        <v>460</v>
      </c>
      <c r="AB60" s="119">
        <v>0</v>
      </c>
      <c r="AC60" s="119" t="s">
        <v>460</v>
      </c>
      <c r="AD60" s="119">
        <v>221.88036002000001</v>
      </c>
      <c r="AE60" s="119">
        <v>280.51117589</v>
      </c>
    </row>
    <row r="61" spans="1:31" x14ac:dyDescent="0.25">
      <c r="A61" s="118" t="s">
        <v>122</v>
      </c>
      <c r="B61" s="118" t="s">
        <v>256</v>
      </c>
      <c r="C61" s="121">
        <v>0</v>
      </c>
      <c r="D61" s="121">
        <v>0</v>
      </c>
      <c r="E61" s="121">
        <v>0</v>
      </c>
      <c r="F61" s="121">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t="s">
        <v>460</v>
      </c>
      <c r="Z61" s="121">
        <v>0</v>
      </c>
      <c r="AA61" s="121" t="s">
        <v>460</v>
      </c>
      <c r="AB61" s="121">
        <v>0</v>
      </c>
      <c r="AC61" s="121" t="s">
        <v>460</v>
      </c>
      <c r="AD61" s="121">
        <v>0</v>
      </c>
      <c r="AE61" s="121">
        <v>0</v>
      </c>
    </row>
    <row r="62" spans="1:31" x14ac:dyDescent="0.25">
      <c r="A62" s="118" t="s">
        <v>123</v>
      </c>
      <c r="B62" s="118" t="s">
        <v>254</v>
      </c>
      <c r="C62" s="122">
        <v>32</v>
      </c>
      <c r="D62" s="122">
        <v>33.58</v>
      </c>
      <c r="E62" s="122">
        <v>33.58</v>
      </c>
      <c r="F62" s="122">
        <v>33.58</v>
      </c>
      <c r="G62" s="122">
        <v>0</v>
      </c>
      <c r="H62" s="122">
        <v>0</v>
      </c>
      <c r="I62" s="122">
        <v>0</v>
      </c>
      <c r="J62" s="122">
        <v>0</v>
      </c>
      <c r="K62" s="122">
        <v>0</v>
      </c>
      <c r="L62" s="122">
        <v>0</v>
      </c>
      <c r="M62" s="122">
        <v>0</v>
      </c>
      <c r="N62" s="122">
        <v>0</v>
      </c>
      <c r="O62" s="122">
        <v>0</v>
      </c>
      <c r="P62" s="122">
        <v>0</v>
      </c>
      <c r="Q62" s="122">
        <v>0</v>
      </c>
      <c r="R62" s="122">
        <v>32</v>
      </c>
      <c r="S62" s="122">
        <v>0</v>
      </c>
      <c r="T62" s="122">
        <v>0</v>
      </c>
      <c r="U62" s="122">
        <v>0</v>
      </c>
      <c r="V62" s="122">
        <v>0</v>
      </c>
      <c r="W62" s="122">
        <v>33.58</v>
      </c>
      <c r="X62" s="122">
        <v>0</v>
      </c>
      <c r="Y62" s="122" t="s">
        <v>460</v>
      </c>
      <c r="Z62" s="122">
        <v>0</v>
      </c>
      <c r="AA62" s="122" t="s">
        <v>460</v>
      </c>
      <c r="AB62" s="122">
        <v>0</v>
      </c>
      <c r="AC62" s="122" t="s">
        <v>460</v>
      </c>
      <c r="AD62" s="122">
        <v>32</v>
      </c>
      <c r="AE62" s="122">
        <v>33.58</v>
      </c>
    </row>
    <row r="63" spans="1:31" x14ac:dyDescent="0.25">
      <c r="A63" s="118" t="s">
        <v>124</v>
      </c>
      <c r="B63" s="118" t="s">
        <v>261</v>
      </c>
      <c r="C63" s="122">
        <v>0</v>
      </c>
      <c r="D63" s="122">
        <v>0</v>
      </c>
      <c r="E63" s="122">
        <v>0</v>
      </c>
      <c r="F63" s="122">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t="s">
        <v>460</v>
      </c>
      <c r="Z63" s="122">
        <v>0</v>
      </c>
      <c r="AA63" s="122" t="s">
        <v>460</v>
      </c>
      <c r="AB63" s="122">
        <v>0</v>
      </c>
      <c r="AC63" s="122" t="s">
        <v>460</v>
      </c>
      <c r="AD63" s="122">
        <v>0</v>
      </c>
      <c r="AE63" s="122">
        <v>0</v>
      </c>
    </row>
    <row r="64" spans="1:31" x14ac:dyDescent="0.25">
      <c r="A64" s="118" t="s">
        <v>125</v>
      </c>
      <c r="B64" s="118" t="s">
        <v>452</v>
      </c>
      <c r="C64" s="122">
        <v>0</v>
      </c>
      <c r="D64" s="122">
        <v>0.61899999999999999</v>
      </c>
      <c r="E64" s="122">
        <v>0.61899999999999999</v>
      </c>
      <c r="F64" s="122">
        <v>0.61899999999999999</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0.61899999999999999</v>
      </c>
      <c r="X64" s="122">
        <v>0</v>
      </c>
      <c r="Y64" s="122" t="s">
        <v>460</v>
      </c>
      <c r="Z64" s="122">
        <v>0</v>
      </c>
      <c r="AA64" s="122" t="s">
        <v>460</v>
      </c>
      <c r="AB64" s="122">
        <v>0</v>
      </c>
      <c r="AC64" s="122" t="s">
        <v>460</v>
      </c>
      <c r="AD64" s="122">
        <v>0</v>
      </c>
      <c r="AE64" s="122">
        <v>0.61899999999999999</v>
      </c>
    </row>
    <row r="65" spans="1:31" x14ac:dyDescent="0.25">
      <c r="A65" s="118" t="s">
        <v>126</v>
      </c>
      <c r="B65" s="118" t="s">
        <v>491</v>
      </c>
      <c r="C65" s="121">
        <v>0</v>
      </c>
      <c r="D65" s="121">
        <v>29</v>
      </c>
      <c r="E65" s="121">
        <v>29</v>
      </c>
      <c r="F65" s="121">
        <v>29</v>
      </c>
      <c r="G65" s="121">
        <v>0</v>
      </c>
      <c r="H65" s="121">
        <v>0</v>
      </c>
      <c r="I65" s="121">
        <v>0</v>
      </c>
      <c r="J65" s="121">
        <v>0</v>
      </c>
      <c r="K65" s="121">
        <v>0</v>
      </c>
      <c r="L65" s="121">
        <v>0</v>
      </c>
      <c r="M65" s="121">
        <v>0</v>
      </c>
      <c r="N65" s="121">
        <v>0</v>
      </c>
      <c r="O65" s="121">
        <v>0</v>
      </c>
      <c r="P65" s="121">
        <v>0</v>
      </c>
      <c r="Q65" s="121">
        <v>0</v>
      </c>
      <c r="R65" s="121">
        <v>0</v>
      </c>
      <c r="S65" s="121">
        <v>0</v>
      </c>
      <c r="T65" s="121">
        <v>0</v>
      </c>
      <c r="U65" s="121">
        <v>0</v>
      </c>
      <c r="V65" s="121">
        <v>0</v>
      </c>
      <c r="W65" s="121">
        <v>29</v>
      </c>
      <c r="X65" s="121">
        <v>0</v>
      </c>
      <c r="Y65" s="121" t="s">
        <v>460</v>
      </c>
      <c r="Z65" s="121">
        <v>0</v>
      </c>
      <c r="AA65" s="121" t="s">
        <v>460</v>
      </c>
      <c r="AB65" s="121">
        <v>0</v>
      </c>
      <c r="AC65" s="121" t="s">
        <v>460</v>
      </c>
      <c r="AD65" s="121">
        <v>0</v>
      </c>
      <c r="AE65" s="121">
        <v>29</v>
      </c>
    </row>
    <row r="66" spans="1:31" x14ac:dyDescent="0.25">
      <c r="A66" s="118" t="s">
        <v>127</v>
      </c>
      <c r="B66" s="118" t="s">
        <v>451</v>
      </c>
      <c r="C66" s="122">
        <v>0</v>
      </c>
      <c r="D66" s="122">
        <v>1901</v>
      </c>
      <c r="E66" s="122">
        <v>1901</v>
      </c>
      <c r="F66" s="122">
        <v>1901</v>
      </c>
      <c r="G66" s="122">
        <v>0</v>
      </c>
      <c r="H66" s="122">
        <v>0</v>
      </c>
      <c r="I66" s="122">
        <v>0</v>
      </c>
      <c r="J66" s="122">
        <v>0</v>
      </c>
      <c r="K66" s="122">
        <v>0</v>
      </c>
      <c r="L66" s="122">
        <v>0</v>
      </c>
      <c r="M66" s="122">
        <v>0</v>
      </c>
      <c r="N66" s="122">
        <v>0</v>
      </c>
      <c r="O66" s="122">
        <v>0</v>
      </c>
      <c r="P66" s="122">
        <v>0</v>
      </c>
      <c r="Q66" s="122">
        <v>0</v>
      </c>
      <c r="R66" s="122">
        <v>0</v>
      </c>
      <c r="S66" s="122">
        <v>0</v>
      </c>
      <c r="T66" s="122">
        <v>0</v>
      </c>
      <c r="U66" s="122">
        <v>0</v>
      </c>
      <c r="V66" s="122">
        <v>0</v>
      </c>
      <c r="W66" s="122">
        <v>1901</v>
      </c>
      <c r="X66" s="122">
        <v>0</v>
      </c>
      <c r="Y66" s="122" t="s">
        <v>460</v>
      </c>
      <c r="Z66" s="122">
        <v>0</v>
      </c>
      <c r="AA66" s="122" t="s">
        <v>460</v>
      </c>
      <c r="AB66" s="122">
        <v>0</v>
      </c>
      <c r="AC66" s="122" t="s">
        <v>460</v>
      </c>
      <c r="AD66" s="122">
        <v>0</v>
      </c>
      <c r="AE66" s="122">
        <v>1901</v>
      </c>
    </row>
    <row r="67" spans="1:31" x14ac:dyDescent="0.25">
      <c r="A67" s="118" t="s">
        <v>128</v>
      </c>
      <c r="B67" s="118" t="s">
        <v>474</v>
      </c>
      <c r="C67" s="121">
        <v>0</v>
      </c>
      <c r="D67" s="121">
        <v>5980</v>
      </c>
      <c r="E67" s="121">
        <v>5980</v>
      </c>
      <c r="F67" s="121">
        <v>5980</v>
      </c>
      <c r="G67" s="121">
        <v>0</v>
      </c>
      <c r="H67" s="121">
        <v>0</v>
      </c>
      <c r="I67" s="121">
        <v>0</v>
      </c>
      <c r="J67" s="121">
        <v>0</v>
      </c>
      <c r="K67" s="121">
        <v>0</v>
      </c>
      <c r="L67" s="121">
        <v>0</v>
      </c>
      <c r="M67" s="121">
        <v>0</v>
      </c>
      <c r="N67" s="121">
        <v>0</v>
      </c>
      <c r="O67" s="121">
        <v>0</v>
      </c>
      <c r="P67" s="121">
        <v>0</v>
      </c>
      <c r="Q67" s="121">
        <v>0</v>
      </c>
      <c r="R67" s="121">
        <v>0</v>
      </c>
      <c r="S67" s="121">
        <v>0</v>
      </c>
      <c r="T67" s="121">
        <v>0</v>
      </c>
      <c r="U67" s="121">
        <v>0</v>
      </c>
      <c r="V67" s="121">
        <v>0</v>
      </c>
      <c r="W67" s="121">
        <v>5980</v>
      </c>
      <c r="X67" s="121">
        <v>0</v>
      </c>
      <c r="Y67" s="121" t="s">
        <v>460</v>
      </c>
      <c r="Z67" s="121">
        <v>0</v>
      </c>
      <c r="AA67" s="121" t="s">
        <v>460</v>
      </c>
      <c r="AB67" s="121">
        <v>0</v>
      </c>
      <c r="AC67" s="121" t="s">
        <v>460</v>
      </c>
      <c r="AD67" s="121">
        <v>0</v>
      </c>
      <c r="AE67" s="121">
        <v>5980</v>
      </c>
    </row>
    <row r="68" spans="1:31" x14ac:dyDescent="0.25">
      <c r="A68" s="118" t="s">
        <v>129</v>
      </c>
      <c r="B68" s="118" t="s">
        <v>488</v>
      </c>
      <c r="C68" s="121">
        <v>0</v>
      </c>
      <c r="D68" s="121">
        <v>0</v>
      </c>
      <c r="E68" s="121">
        <v>0</v>
      </c>
      <c r="F68" s="121">
        <v>0</v>
      </c>
      <c r="G68" s="121">
        <v>0</v>
      </c>
      <c r="H68" s="121">
        <v>0</v>
      </c>
      <c r="I68" s="121">
        <v>0</v>
      </c>
      <c r="J68" s="121">
        <v>0</v>
      </c>
      <c r="K68" s="121">
        <v>0</v>
      </c>
      <c r="L68" s="121">
        <v>0</v>
      </c>
      <c r="M68" s="121">
        <v>0</v>
      </c>
      <c r="N68" s="121">
        <v>0</v>
      </c>
      <c r="O68" s="121">
        <v>0</v>
      </c>
      <c r="P68" s="121">
        <v>0</v>
      </c>
      <c r="Q68" s="121">
        <v>0</v>
      </c>
      <c r="R68" s="121">
        <v>0</v>
      </c>
      <c r="S68" s="121">
        <v>0</v>
      </c>
      <c r="T68" s="121">
        <v>0</v>
      </c>
      <c r="U68" s="121">
        <v>0</v>
      </c>
      <c r="V68" s="121">
        <v>0</v>
      </c>
      <c r="W68" s="121">
        <v>0</v>
      </c>
      <c r="X68" s="121">
        <v>0</v>
      </c>
      <c r="Y68" s="121" t="s">
        <v>460</v>
      </c>
      <c r="Z68" s="121">
        <v>0</v>
      </c>
      <c r="AA68" s="121" t="s">
        <v>460</v>
      </c>
      <c r="AB68" s="121">
        <v>0</v>
      </c>
      <c r="AC68" s="121" t="s">
        <v>460</v>
      </c>
      <c r="AD68" s="121">
        <v>0</v>
      </c>
      <c r="AE68" s="121">
        <v>0</v>
      </c>
    </row>
    <row r="69" spans="1:31" x14ac:dyDescent="0.25">
      <c r="A69" s="118" t="s">
        <v>130</v>
      </c>
      <c r="B69" s="118" t="s">
        <v>445</v>
      </c>
      <c r="C69" s="121">
        <v>1</v>
      </c>
      <c r="D69" s="121">
        <v>37</v>
      </c>
      <c r="E69" s="121">
        <v>37</v>
      </c>
      <c r="F69" s="121">
        <v>37</v>
      </c>
      <c r="G69" s="121">
        <v>0</v>
      </c>
      <c r="H69" s="121">
        <v>0</v>
      </c>
      <c r="I69" s="121">
        <v>0</v>
      </c>
      <c r="J69" s="121">
        <v>0</v>
      </c>
      <c r="K69" s="121">
        <v>0</v>
      </c>
      <c r="L69" s="121">
        <v>0</v>
      </c>
      <c r="M69" s="121">
        <v>0</v>
      </c>
      <c r="N69" s="121">
        <v>0</v>
      </c>
      <c r="O69" s="121">
        <v>0</v>
      </c>
      <c r="P69" s="121">
        <v>0</v>
      </c>
      <c r="Q69" s="121">
        <v>0</v>
      </c>
      <c r="R69" s="121">
        <v>1</v>
      </c>
      <c r="S69" s="121">
        <v>0</v>
      </c>
      <c r="T69" s="121">
        <v>0</v>
      </c>
      <c r="U69" s="121">
        <v>0</v>
      </c>
      <c r="V69" s="121">
        <v>0</v>
      </c>
      <c r="W69" s="121">
        <v>37</v>
      </c>
      <c r="X69" s="121">
        <v>0</v>
      </c>
      <c r="Y69" s="121" t="s">
        <v>460</v>
      </c>
      <c r="Z69" s="121">
        <v>0</v>
      </c>
      <c r="AA69" s="121" t="s">
        <v>460</v>
      </c>
      <c r="AB69" s="121">
        <v>0</v>
      </c>
      <c r="AC69" s="121" t="s">
        <v>460</v>
      </c>
      <c r="AD69" s="121">
        <v>1</v>
      </c>
      <c r="AE69" s="121">
        <v>37</v>
      </c>
    </row>
    <row r="70" spans="1:31" ht="31.5" x14ac:dyDescent="0.25">
      <c r="A70" s="130" t="s">
        <v>131</v>
      </c>
      <c r="B70" s="130" t="s">
        <v>351</v>
      </c>
      <c r="C70" s="117">
        <v>0</v>
      </c>
      <c r="D70" s="117">
        <v>0</v>
      </c>
      <c r="E70" s="117">
        <v>0</v>
      </c>
      <c r="F70" s="117">
        <v>0</v>
      </c>
      <c r="G70" s="117">
        <v>0</v>
      </c>
      <c r="H70" s="117">
        <v>0</v>
      </c>
      <c r="I70" s="117">
        <v>0</v>
      </c>
      <c r="J70" s="117">
        <v>0</v>
      </c>
      <c r="K70" s="117">
        <v>0</v>
      </c>
      <c r="L70" s="117">
        <v>0</v>
      </c>
      <c r="M70" s="117">
        <v>0</v>
      </c>
      <c r="N70" s="117">
        <v>0</v>
      </c>
      <c r="O70" s="117">
        <v>0</v>
      </c>
      <c r="P70" s="117">
        <v>0</v>
      </c>
      <c r="Q70" s="117">
        <v>0</v>
      </c>
      <c r="R70" s="117">
        <v>0</v>
      </c>
      <c r="S70" s="117">
        <v>0</v>
      </c>
      <c r="T70" s="117">
        <v>0</v>
      </c>
      <c r="U70" s="117">
        <v>0</v>
      </c>
      <c r="V70" s="117">
        <v>0</v>
      </c>
      <c r="W70" s="117">
        <v>0</v>
      </c>
      <c r="X70" s="117">
        <v>0</v>
      </c>
      <c r="Y70" s="117" t="s">
        <v>460</v>
      </c>
      <c r="Z70" s="117">
        <v>0</v>
      </c>
      <c r="AA70" s="117" t="s">
        <v>460</v>
      </c>
      <c r="AB70" s="117">
        <v>0</v>
      </c>
      <c r="AC70" s="117" t="s">
        <v>460</v>
      </c>
      <c r="AD70" s="117">
        <v>0</v>
      </c>
      <c r="AE70" s="117">
        <v>0</v>
      </c>
    </row>
    <row r="71" spans="1:31" x14ac:dyDescent="0.25">
      <c r="A71" s="130" t="s">
        <v>132</v>
      </c>
      <c r="B71" s="130" t="s">
        <v>183</v>
      </c>
      <c r="C71" s="120">
        <v>0</v>
      </c>
      <c r="D71" s="120">
        <v>0</v>
      </c>
      <c r="E71" s="120">
        <v>0</v>
      </c>
      <c r="F71" s="120">
        <v>0</v>
      </c>
      <c r="G71" s="120">
        <v>0</v>
      </c>
      <c r="H71" s="120">
        <v>0</v>
      </c>
      <c r="I71" s="120">
        <v>0</v>
      </c>
      <c r="J71" s="120">
        <v>0</v>
      </c>
      <c r="K71" s="120">
        <v>0</v>
      </c>
      <c r="L71" s="120">
        <v>0</v>
      </c>
      <c r="M71" s="120">
        <v>0</v>
      </c>
      <c r="N71" s="120">
        <v>0</v>
      </c>
      <c r="O71" s="120">
        <v>0</v>
      </c>
      <c r="P71" s="120">
        <v>0</v>
      </c>
      <c r="Q71" s="120">
        <v>0</v>
      </c>
      <c r="R71" s="120">
        <v>0</v>
      </c>
      <c r="S71" s="120">
        <v>0</v>
      </c>
      <c r="T71" s="120">
        <v>0</v>
      </c>
      <c r="U71" s="120">
        <v>0</v>
      </c>
      <c r="V71" s="120">
        <v>0</v>
      </c>
      <c r="W71" s="120">
        <v>0</v>
      </c>
      <c r="X71" s="120">
        <v>0</v>
      </c>
      <c r="Y71" s="120" t="s">
        <v>460</v>
      </c>
      <c r="Z71" s="120">
        <v>0</v>
      </c>
      <c r="AA71" s="120" t="s">
        <v>460</v>
      </c>
      <c r="AB71" s="120">
        <v>0</v>
      </c>
      <c r="AC71" s="120" t="s">
        <v>460</v>
      </c>
      <c r="AD71" s="120">
        <v>0</v>
      </c>
      <c r="AE71" s="120">
        <v>0</v>
      </c>
    </row>
    <row r="72" spans="1:31" x14ac:dyDescent="0.25">
      <c r="A72" s="118" t="s">
        <v>133</v>
      </c>
      <c r="B72" s="118" t="s">
        <v>466</v>
      </c>
      <c r="C72" s="121">
        <v>0</v>
      </c>
      <c r="D72" s="121">
        <v>0</v>
      </c>
      <c r="E72" s="121">
        <v>0</v>
      </c>
      <c r="F72" s="121">
        <v>0</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0</v>
      </c>
      <c r="W72" s="121">
        <v>0</v>
      </c>
      <c r="X72" s="121">
        <v>0</v>
      </c>
      <c r="Y72" s="121" t="s">
        <v>460</v>
      </c>
      <c r="Z72" s="121">
        <v>0</v>
      </c>
      <c r="AA72" s="121" t="s">
        <v>460</v>
      </c>
      <c r="AB72" s="121">
        <v>0</v>
      </c>
      <c r="AC72" s="121" t="s">
        <v>460</v>
      </c>
      <c r="AD72" s="121">
        <v>0</v>
      </c>
      <c r="AE72" s="121">
        <v>0</v>
      </c>
    </row>
    <row r="73" spans="1:31" x14ac:dyDescent="0.25">
      <c r="A73" s="118" t="s">
        <v>134</v>
      </c>
      <c r="B73" s="118" t="s">
        <v>465</v>
      </c>
      <c r="C73" s="122">
        <v>20</v>
      </c>
      <c r="D73" s="122">
        <v>20</v>
      </c>
      <c r="E73" s="122">
        <v>20</v>
      </c>
      <c r="F73" s="122">
        <v>20</v>
      </c>
      <c r="G73" s="122">
        <v>0</v>
      </c>
      <c r="H73" s="122">
        <v>0</v>
      </c>
      <c r="I73" s="122">
        <v>0</v>
      </c>
      <c r="J73" s="122">
        <v>0</v>
      </c>
      <c r="K73" s="122">
        <v>0</v>
      </c>
      <c r="L73" s="122">
        <v>0</v>
      </c>
      <c r="M73" s="122">
        <v>0</v>
      </c>
      <c r="N73" s="122">
        <v>0</v>
      </c>
      <c r="O73" s="122">
        <v>0</v>
      </c>
      <c r="P73" s="122">
        <v>0</v>
      </c>
      <c r="Q73" s="122">
        <v>0</v>
      </c>
      <c r="R73" s="122">
        <v>20</v>
      </c>
      <c r="S73" s="122">
        <v>0</v>
      </c>
      <c r="T73" s="122">
        <v>0</v>
      </c>
      <c r="U73" s="122">
        <v>0</v>
      </c>
      <c r="V73" s="122">
        <v>0</v>
      </c>
      <c r="W73" s="122">
        <v>20</v>
      </c>
      <c r="X73" s="122">
        <v>0</v>
      </c>
      <c r="Y73" s="122" t="s">
        <v>460</v>
      </c>
      <c r="Z73" s="122">
        <v>0</v>
      </c>
      <c r="AA73" s="122" t="s">
        <v>460</v>
      </c>
      <c r="AB73" s="122">
        <v>0</v>
      </c>
      <c r="AC73" s="122" t="s">
        <v>460</v>
      </c>
      <c r="AD73" s="122">
        <v>20</v>
      </c>
      <c r="AE73" s="122">
        <v>20</v>
      </c>
    </row>
    <row r="74" spans="1:31" x14ac:dyDescent="0.25">
      <c r="A74" s="118" t="s">
        <v>135</v>
      </c>
      <c r="B74" s="118" t="s">
        <v>467</v>
      </c>
      <c r="C74" s="122">
        <v>0</v>
      </c>
      <c r="D74" s="122">
        <v>0</v>
      </c>
      <c r="E74" s="122">
        <v>0</v>
      </c>
      <c r="F74" s="122">
        <v>0</v>
      </c>
      <c r="G74" s="122">
        <v>0</v>
      </c>
      <c r="H74" s="122">
        <v>0</v>
      </c>
      <c r="I74" s="122">
        <v>0</v>
      </c>
      <c r="J74" s="122">
        <v>0</v>
      </c>
      <c r="K74" s="122">
        <v>0</v>
      </c>
      <c r="L74" s="122">
        <v>0</v>
      </c>
      <c r="M74" s="122">
        <v>0</v>
      </c>
      <c r="N74" s="122">
        <v>0</v>
      </c>
      <c r="O74" s="122">
        <v>0</v>
      </c>
      <c r="P74" s="122">
        <v>0</v>
      </c>
      <c r="Q74" s="122">
        <v>0</v>
      </c>
      <c r="R74" s="122">
        <v>0</v>
      </c>
      <c r="S74" s="122">
        <v>0</v>
      </c>
      <c r="T74" s="122">
        <v>0</v>
      </c>
      <c r="U74" s="122">
        <v>0</v>
      </c>
      <c r="V74" s="122">
        <v>0</v>
      </c>
      <c r="W74" s="122">
        <v>0</v>
      </c>
      <c r="X74" s="122">
        <v>0</v>
      </c>
      <c r="Y74" s="122" t="s">
        <v>460</v>
      </c>
      <c r="Z74" s="122">
        <v>0</v>
      </c>
      <c r="AA74" s="122" t="s">
        <v>460</v>
      </c>
      <c r="AB74" s="122">
        <v>0</v>
      </c>
      <c r="AC74" s="122" t="s">
        <v>460</v>
      </c>
      <c r="AD74" s="122">
        <v>0</v>
      </c>
      <c r="AE74" s="122">
        <v>0</v>
      </c>
    </row>
    <row r="75" spans="1:31" x14ac:dyDescent="0.25">
      <c r="A75" s="118" t="s">
        <v>136</v>
      </c>
      <c r="B75" s="118" t="s">
        <v>456</v>
      </c>
      <c r="C75" s="122">
        <v>0</v>
      </c>
      <c r="D75" s="122">
        <v>0.61899999999999999</v>
      </c>
      <c r="E75" s="122">
        <v>0.61899999999999999</v>
      </c>
      <c r="F75" s="122">
        <v>0.61899999999999999</v>
      </c>
      <c r="G75" s="122">
        <v>0</v>
      </c>
      <c r="H75" s="122">
        <v>0</v>
      </c>
      <c r="I75" s="122">
        <v>0</v>
      </c>
      <c r="J75" s="122">
        <v>0</v>
      </c>
      <c r="K75" s="122">
        <v>0</v>
      </c>
      <c r="L75" s="122">
        <v>0</v>
      </c>
      <c r="M75" s="122">
        <v>0</v>
      </c>
      <c r="N75" s="122">
        <v>0</v>
      </c>
      <c r="O75" s="122">
        <v>0</v>
      </c>
      <c r="P75" s="122">
        <v>0</v>
      </c>
      <c r="Q75" s="122">
        <v>0</v>
      </c>
      <c r="R75" s="122">
        <v>0</v>
      </c>
      <c r="S75" s="122">
        <v>0</v>
      </c>
      <c r="T75" s="122">
        <v>0</v>
      </c>
      <c r="U75" s="122">
        <v>0</v>
      </c>
      <c r="V75" s="122">
        <v>0</v>
      </c>
      <c r="W75" s="122">
        <v>0.61899999999999999</v>
      </c>
      <c r="X75" s="122">
        <v>0</v>
      </c>
      <c r="Y75" s="122" t="s">
        <v>460</v>
      </c>
      <c r="Z75" s="122">
        <v>0</v>
      </c>
      <c r="AA75" s="122" t="s">
        <v>460</v>
      </c>
      <c r="AB75" s="122">
        <v>0</v>
      </c>
      <c r="AC75" s="122" t="s">
        <v>460</v>
      </c>
      <c r="AD75" s="122">
        <v>0</v>
      </c>
      <c r="AE75" s="122">
        <v>0.61899999999999999</v>
      </c>
    </row>
    <row r="76" spans="1:31" x14ac:dyDescent="0.25">
      <c r="A76" s="118" t="s">
        <v>137</v>
      </c>
      <c r="B76" s="118" t="s">
        <v>444</v>
      </c>
      <c r="C76" s="121">
        <v>0</v>
      </c>
      <c r="D76" s="121">
        <v>0</v>
      </c>
      <c r="E76" s="121">
        <v>0</v>
      </c>
      <c r="F76" s="121">
        <v>0</v>
      </c>
      <c r="G76" s="121">
        <v>0</v>
      </c>
      <c r="H76" s="121">
        <v>0</v>
      </c>
      <c r="I76" s="121">
        <v>0</v>
      </c>
      <c r="J76" s="121">
        <v>0</v>
      </c>
      <c r="K76" s="121">
        <v>0</v>
      </c>
      <c r="L76" s="121">
        <v>0</v>
      </c>
      <c r="M76" s="121">
        <v>0</v>
      </c>
      <c r="N76" s="121">
        <v>0</v>
      </c>
      <c r="O76" s="121">
        <v>0</v>
      </c>
      <c r="P76" s="121">
        <v>0</v>
      </c>
      <c r="Q76" s="121">
        <v>0</v>
      </c>
      <c r="R76" s="121">
        <v>0</v>
      </c>
      <c r="S76" s="121">
        <v>0</v>
      </c>
      <c r="T76" s="121">
        <v>0</v>
      </c>
      <c r="U76" s="121">
        <v>0</v>
      </c>
      <c r="V76" s="121">
        <v>0</v>
      </c>
      <c r="W76" s="121">
        <v>0</v>
      </c>
      <c r="X76" s="121">
        <v>0</v>
      </c>
      <c r="Y76" s="121" t="s">
        <v>460</v>
      </c>
      <c r="Z76" s="121">
        <v>0</v>
      </c>
      <c r="AA76" s="121" t="s">
        <v>460</v>
      </c>
      <c r="AB76" s="121">
        <v>0</v>
      </c>
      <c r="AC76" s="121" t="s">
        <v>460</v>
      </c>
      <c r="AD76" s="121">
        <v>0</v>
      </c>
      <c r="AE76" s="121">
        <v>0</v>
      </c>
    </row>
  </sheetData>
  <mergeCells count="30">
    <mergeCell ref="A18:AE18"/>
    <mergeCell ref="A20:A22"/>
    <mergeCell ref="A16:AE16"/>
    <mergeCell ref="A1:AE1"/>
    <mergeCell ref="A2:AE2"/>
    <mergeCell ref="A3:AE3"/>
    <mergeCell ref="A4:AE4"/>
    <mergeCell ref="A6:AE6"/>
    <mergeCell ref="A8:AE8"/>
    <mergeCell ref="A9:AE9"/>
    <mergeCell ref="A11:AE11"/>
    <mergeCell ref="A12:AE12"/>
    <mergeCell ref="A14:AE14"/>
    <mergeCell ref="A15:AE15"/>
    <mergeCell ref="B20:B22"/>
    <mergeCell ref="C20:D21"/>
    <mergeCell ref="E20:F21"/>
    <mergeCell ref="G20:G22"/>
    <mergeCell ref="H20:I20"/>
    <mergeCell ref="J20:K20"/>
    <mergeCell ref="L20:M20"/>
    <mergeCell ref="N20:O20"/>
    <mergeCell ref="AB20:AC20"/>
    <mergeCell ref="AD20:AE21"/>
    <mergeCell ref="P20:Q20"/>
    <mergeCell ref="R20:S20"/>
    <mergeCell ref="T20:U20"/>
    <mergeCell ref="V20:W20"/>
    <mergeCell ref="X20:Y20"/>
    <mergeCell ref="Z20:AA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4" zoomScale="70" zoomScaleNormal="100" zoomScaleSheetLayoutView="70" workbookViewId="0">
      <selection activeCell="D26" sqref="D26"/>
    </sheetView>
  </sheetViews>
  <sheetFormatPr defaultColWidth="9.140625" defaultRowHeight="15" x14ac:dyDescent="0.25"/>
  <cols>
    <col min="1" max="1" width="6.140625" style="94" customWidth="1"/>
    <col min="2" max="2" width="23.140625" style="94" customWidth="1"/>
    <col min="3" max="3" width="13.85546875" style="94" customWidth="1"/>
    <col min="4" max="4" width="15.140625" style="94" customWidth="1"/>
    <col min="5" max="12" width="7.7109375" style="94" customWidth="1"/>
    <col min="13" max="13" width="10.7109375" style="94" customWidth="1"/>
    <col min="14" max="14" width="18.42578125" style="94" customWidth="1"/>
    <col min="15" max="15" width="10.7109375" style="94" customWidth="1"/>
    <col min="16" max="17" width="13.42578125" style="94" customWidth="1"/>
    <col min="18" max="18" width="17" style="94" customWidth="1"/>
    <col min="19" max="19" width="17.140625" style="94" customWidth="1"/>
    <col min="20" max="20" width="15.28515625" style="94" customWidth="1"/>
    <col min="21" max="21" width="11.42578125" style="94" customWidth="1"/>
    <col min="22" max="22" width="12.7109375" style="94" customWidth="1"/>
    <col min="23" max="23" width="26.7109375" style="94" customWidth="1"/>
    <col min="24" max="24" width="10.7109375" style="94" customWidth="1"/>
    <col min="25" max="25" width="25" style="94" customWidth="1"/>
    <col min="26" max="26" width="7.7109375" style="94" customWidth="1"/>
    <col min="27" max="27" width="10.7109375" style="94" customWidth="1"/>
    <col min="28" max="28" width="18.7109375" style="94" customWidth="1"/>
    <col min="29" max="29" width="23.28515625" style="94" customWidth="1"/>
    <col min="30" max="30" width="10.7109375" style="94" customWidth="1"/>
    <col min="31" max="31" width="15.85546875" style="94" customWidth="1"/>
    <col min="32" max="32" width="15.140625" style="94" customWidth="1"/>
    <col min="33" max="33" width="11.5703125" style="94" customWidth="1"/>
    <col min="34" max="35" width="14" style="94" customWidth="1"/>
    <col min="36" max="36" width="14.42578125" style="94" customWidth="1"/>
    <col min="37" max="37" width="12" style="94" customWidth="1"/>
    <col min="38" max="38" width="12.28515625" style="94" customWidth="1"/>
    <col min="39" max="39" width="9.7109375" style="94" customWidth="1"/>
    <col min="40" max="40" width="14.140625" style="94" customWidth="1"/>
    <col min="41" max="41" width="9.7109375" style="94" customWidth="1"/>
    <col min="42" max="42" width="12.42578125" style="94" customWidth="1"/>
    <col min="43" max="43" width="12" style="94" customWidth="1"/>
    <col min="44" max="44" width="14.140625" style="94" customWidth="1"/>
    <col min="45" max="46" width="13.28515625" style="94" customWidth="1"/>
    <col min="47" max="47" width="10.7109375" style="94" customWidth="1"/>
    <col min="48" max="48" width="15.7109375" style="94" customWidth="1"/>
    <col min="49" max="16384" width="9.140625" style="94"/>
  </cols>
  <sheetData>
    <row r="1" spans="1:48" ht="18.75" x14ac:dyDescent="0.25">
      <c r="A1" s="280" t="s">
        <v>349</v>
      </c>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280"/>
      <c r="AO1" s="280"/>
      <c r="AP1" s="280"/>
      <c r="AQ1" s="280"/>
      <c r="AR1" s="280"/>
      <c r="AS1" s="280"/>
      <c r="AT1" s="280"/>
      <c r="AU1" s="280"/>
      <c r="AV1" s="280" t="s">
        <v>349</v>
      </c>
    </row>
    <row r="2" spans="1:48" ht="18.75" x14ac:dyDescent="0.25">
      <c r="A2" s="280" t="s">
        <v>449</v>
      </c>
      <c r="B2" s="280"/>
      <c r="C2" s="280"/>
      <c r="D2" s="280"/>
      <c r="E2" s="280"/>
      <c r="F2" s="280"/>
      <c r="G2" s="280"/>
      <c r="H2" s="280"/>
      <c r="I2" s="280"/>
      <c r="J2" s="280"/>
      <c r="K2" s="280"/>
      <c r="L2" s="280"/>
      <c r="M2" s="280"/>
      <c r="N2" s="280"/>
      <c r="O2" s="280"/>
      <c r="P2" s="280"/>
      <c r="Q2" s="280"/>
      <c r="R2" s="280"/>
      <c r="S2" s="280"/>
      <c r="T2" s="280"/>
      <c r="U2" s="280"/>
      <c r="V2" s="280"/>
      <c r="W2" s="280"/>
      <c r="X2" s="280"/>
      <c r="Y2" s="280"/>
      <c r="Z2" s="280"/>
      <c r="AA2" s="280"/>
      <c r="AB2" s="280"/>
      <c r="AC2" s="280"/>
      <c r="AD2" s="280"/>
      <c r="AE2" s="280"/>
      <c r="AF2" s="280"/>
      <c r="AG2" s="280"/>
      <c r="AH2" s="280"/>
      <c r="AI2" s="280"/>
      <c r="AJ2" s="280"/>
      <c r="AK2" s="280"/>
      <c r="AL2" s="280"/>
      <c r="AM2" s="280"/>
      <c r="AN2" s="280"/>
      <c r="AO2" s="280"/>
      <c r="AP2" s="280"/>
      <c r="AQ2" s="280"/>
      <c r="AR2" s="280"/>
      <c r="AS2" s="280"/>
      <c r="AT2" s="280"/>
      <c r="AU2" s="280"/>
      <c r="AV2" s="280" t="s">
        <v>449</v>
      </c>
    </row>
    <row r="3" spans="1:48" ht="18.75" x14ac:dyDescent="0.25">
      <c r="A3" s="280" t="s">
        <v>473</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c r="AN3" s="280"/>
      <c r="AO3" s="280"/>
      <c r="AP3" s="280"/>
      <c r="AQ3" s="280"/>
      <c r="AR3" s="280"/>
      <c r="AS3" s="280"/>
      <c r="AT3" s="280"/>
      <c r="AU3" s="280"/>
      <c r="AV3" s="280" t="s">
        <v>473</v>
      </c>
    </row>
    <row r="4" spans="1:48" ht="18.75" x14ac:dyDescent="0.25">
      <c r="A4" s="281"/>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c r="AL4" s="281"/>
      <c r="AM4" s="281"/>
      <c r="AN4" s="281"/>
      <c r="AO4" s="281"/>
      <c r="AP4" s="281"/>
      <c r="AQ4" s="281"/>
      <c r="AR4" s="281"/>
      <c r="AS4" s="281"/>
      <c r="AT4" s="281"/>
      <c r="AU4" s="281"/>
      <c r="AV4" s="281"/>
    </row>
    <row r="5" spans="1:48" ht="18.75" x14ac:dyDescent="0.25">
      <c r="A5" s="281" t="s">
        <v>640</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c r="AS5" s="281"/>
      <c r="AT5" s="281"/>
      <c r="AU5" s="281"/>
      <c r="AV5" s="281"/>
    </row>
    <row r="6" spans="1:48" ht="18.75" x14ac:dyDescent="0.25">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c r="AM6" s="281"/>
      <c r="AN6" s="281"/>
      <c r="AO6" s="281"/>
      <c r="AP6" s="281"/>
      <c r="AQ6" s="281"/>
      <c r="AR6" s="281"/>
      <c r="AS6" s="281"/>
      <c r="AT6" s="281"/>
      <c r="AU6" s="281"/>
      <c r="AV6" s="281"/>
    </row>
    <row r="7" spans="1:48" ht="18.75" x14ac:dyDescent="0.25">
      <c r="A7" s="281" t="s">
        <v>498</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c r="AS7" s="281"/>
      <c r="AT7" s="281"/>
      <c r="AU7" s="281"/>
      <c r="AV7" s="281"/>
    </row>
    <row r="8" spans="1:48" ht="18.75" x14ac:dyDescent="0.25">
      <c r="A8" s="281"/>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c r="AP8" s="281"/>
      <c r="AQ8" s="281"/>
      <c r="AR8" s="281"/>
      <c r="AS8" s="281"/>
      <c r="AT8" s="281"/>
      <c r="AU8" s="281"/>
      <c r="AV8" s="281"/>
    </row>
    <row r="9" spans="1:48" x14ac:dyDescent="0.25">
      <c r="A9" s="309" t="s">
        <v>619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c r="AS9" s="309"/>
      <c r="AT9" s="309"/>
      <c r="AU9" s="309"/>
      <c r="AV9" s="309"/>
    </row>
    <row r="10" spans="1:48" ht="15.75" x14ac:dyDescent="0.25">
      <c r="A10" s="310" t="s">
        <v>2</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ht="18.75" x14ac:dyDescent="0.25">
      <c r="A11" s="281"/>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x14ac:dyDescent="0.25">
      <c r="A12" s="309" t="s">
        <v>158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c r="AS12" s="309"/>
      <c r="AT12" s="309"/>
      <c r="AU12" s="309"/>
      <c r="AV12" s="309"/>
    </row>
    <row r="13" spans="1:48" ht="15.75" x14ac:dyDescent="0.25">
      <c r="A13" s="310" t="s">
        <v>0</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row>
    <row r="14" spans="1:48" ht="18.75" x14ac:dyDescent="0.25">
      <c r="A14" s="308"/>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c r="AH14" s="308"/>
      <c r="AI14" s="308"/>
      <c r="AJ14" s="308"/>
      <c r="AK14" s="308"/>
      <c r="AL14" s="308"/>
      <c r="AM14" s="308"/>
      <c r="AN14" s="308"/>
      <c r="AO14" s="308"/>
      <c r="AP14" s="308"/>
      <c r="AQ14" s="308"/>
      <c r="AR14" s="308"/>
      <c r="AS14" s="308"/>
      <c r="AT14" s="308"/>
      <c r="AU14" s="308"/>
      <c r="AV14" s="308"/>
    </row>
    <row r="15" spans="1:48" x14ac:dyDescent="0.25">
      <c r="A15" s="309" t="s">
        <v>497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c r="AS15" s="309"/>
      <c r="AT15" s="309"/>
      <c r="AU15" s="309"/>
      <c r="AV15" s="309"/>
    </row>
    <row r="16" spans="1:48" ht="15.75" x14ac:dyDescent="0.25">
      <c r="A16" s="310" t="s">
        <v>1</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row>
    <row r="17" spans="1:4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x14ac:dyDescent="0.25">
      <c r="A21" s="299" t="s">
        <v>375</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299"/>
      <c r="AL21" s="299"/>
      <c r="AM21" s="299"/>
      <c r="AN21" s="299"/>
      <c r="AO21" s="299"/>
      <c r="AP21" s="299"/>
      <c r="AQ21" s="299"/>
      <c r="AR21" s="299"/>
      <c r="AS21" s="299"/>
      <c r="AT21" s="299"/>
      <c r="AU21" s="299"/>
      <c r="AV21" s="299"/>
    </row>
    <row r="22" spans="1:48" ht="58.5" customHeight="1" x14ac:dyDescent="0.25">
      <c r="A22" s="282" t="s">
        <v>493</v>
      </c>
      <c r="B22" s="300" t="s">
        <v>425</v>
      </c>
      <c r="C22" s="282" t="s">
        <v>178</v>
      </c>
      <c r="D22" s="282" t="s">
        <v>175</v>
      </c>
      <c r="E22" s="303" t="s">
        <v>427</v>
      </c>
      <c r="F22" s="304"/>
      <c r="G22" s="304"/>
      <c r="H22" s="304"/>
      <c r="I22" s="304"/>
      <c r="J22" s="304"/>
      <c r="K22" s="304"/>
      <c r="L22" s="305"/>
      <c r="M22" s="282" t="s">
        <v>179</v>
      </c>
      <c r="N22" s="282" t="s">
        <v>269</v>
      </c>
      <c r="O22" s="282" t="s">
        <v>313</v>
      </c>
      <c r="P22" s="284" t="s">
        <v>326</v>
      </c>
      <c r="Q22" s="284" t="s">
        <v>215</v>
      </c>
      <c r="R22" s="284" t="s">
        <v>294</v>
      </c>
      <c r="S22" s="284" t="s">
        <v>395</v>
      </c>
      <c r="T22" s="284"/>
      <c r="U22" s="294" t="s">
        <v>250</v>
      </c>
      <c r="V22" s="294" t="s">
        <v>249</v>
      </c>
      <c r="W22" s="284" t="s">
        <v>280</v>
      </c>
      <c r="X22" s="284" t="s">
        <v>433</v>
      </c>
      <c r="Y22" s="284" t="s">
        <v>279</v>
      </c>
      <c r="Z22" s="291" t="s">
        <v>245</v>
      </c>
      <c r="AA22" s="284" t="s">
        <v>432</v>
      </c>
      <c r="AB22" s="284" t="s">
        <v>431</v>
      </c>
      <c r="AC22" s="284" t="s">
        <v>273</v>
      </c>
      <c r="AD22" s="284" t="s">
        <v>7</v>
      </c>
      <c r="AE22" s="284" t="s">
        <v>306</v>
      </c>
      <c r="AF22" s="284" t="s">
        <v>388</v>
      </c>
      <c r="AG22" s="284"/>
      <c r="AH22" s="284"/>
      <c r="AI22" s="284"/>
      <c r="AJ22" s="284"/>
      <c r="AK22" s="284"/>
      <c r="AL22" s="284" t="s">
        <v>389</v>
      </c>
      <c r="AM22" s="284"/>
      <c r="AN22" s="284"/>
      <c r="AO22" s="284"/>
      <c r="AP22" s="284" t="s">
        <v>202</v>
      </c>
      <c r="AQ22" s="284"/>
      <c r="AR22" s="284" t="s">
        <v>327</v>
      </c>
      <c r="AS22" s="284" t="s">
        <v>204</v>
      </c>
      <c r="AT22" s="284" t="s">
        <v>203</v>
      </c>
      <c r="AU22" s="284" t="s">
        <v>354</v>
      </c>
      <c r="AV22" s="285" t="s">
        <v>350</v>
      </c>
    </row>
    <row r="23" spans="1:48" ht="64.5" customHeight="1" x14ac:dyDescent="0.25">
      <c r="A23" s="297"/>
      <c r="B23" s="301"/>
      <c r="C23" s="297"/>
      <c r="D23" s="297"/>
      <c r="E23" s="287" t="s">
        <v>243</v>
      </c>
      <c r="F23" s="289" t="s">
        <v>256</v>
      </c>
      <c r="G23" s="289" t="s">
        <v>255</v>
      </c>
      <c r="H23" s="289" t="s">
        <v>261</v>
      </c>
      <c r="I23" s="306" t="s">
        <v>453</v>
      </c>
      <c r="J23" s="306" t="s">
        <v>454</v>
      </c>
      <c r="K23" s="306" t="s">
        <v>455</v>
      </c>
      <c r="L23" s="289" t="s">
        <v>220</v>
      </c>
      <c r="M23" s="297"/>
      <c r="N23" s="297"/>
      <c r="O23" s="297"/>
      <c r="P23" s="284"/>
      <c r="Q23" s="284"/>
      <c r="R23" s="284"/>
      <c r="S23" s="295" t="s">
        <v>325</v>
      </c>
      <c r="T23" s="295" t="s">
        <v>418</v>
      </c>
      <c r="U23" s="294"/>
      <c r="V23" s="294"/>
      <c r="W23" s="284"/>
      <c r="X23" s="284"/>
      <c r="Y23" s="284"/>
      <c r="Z23" s="284"/>
      <c r="AA23" s="284"/>
      <c r="AB23" s="284"/>
      <c r="AC23" s="284"/>
      <c r="AD23" s="284"/>
      <c r="AE23" s="284"/>
      <c r="AF23" s="284" t="s">
        <v>363</v>
      </c>
      <c r="AG23" s="284"/>
      <c r="AH23" s="284" t="s">
        <v>205</v>
      </c>
      <c r="AI23" s="284"/>
      <c r="AJ23" s="282" t="s">
        <v>201</v>
      </c>
      <c r="AK23" s="282" t="s">
        <v>206</v>
      </c>
      <c r="AL23" s="282" t="s">
        <v>316</v>
      </c>
      <c r="AM23" s="282" t="s">
        <v>272</v>
      </c>
      <c r="AN23" s="282" t="s">
        <v>200</v>
      </c>
      <c r="AO23" s="282" t="s">
        <v>297</v>
      </c>
      <c r="AP23" s="282" t="s">
        <v>329</v>
      </c>
      <c r="AQ23" s="292" t="s">
        <v>418</v>
      </c>
      <c r="AR23" s="284"/>
      <c r="AS23" s="284"/>
      <c r="AT23" s="284"/>
      <c r="AU23" s="284"/>
      <c r="AV23" s="286"/>
    </row>
    <row r="24" spans="1:48" ht="96.75" customHeight="1" x14ac:dyDescent="0.25">
      <c r="A24" s="283"/>
      <c r="B24" s="302"/>
      <c r="C24" s="283"/>
      <c r="D24" s="283"/>
      <c r="E24" s="288"/>
      <c r="F24" s="290"/>
      <c r="G24" s="290"/>
      <c r="H24" s="290"/>
      <c r="I24" s="307"/>
      <c r="J24" s="307"/>
      <c r="K24" s="307"/>
      <c r="L24" s="290"/>
      <c r="M24" s="283"/>
      <c r="N24" s="283"/>
      <c r="O24" s="283"/>
      <c r="P24" s="284"/>
      <c r="Q24" s="284"/>
      <c r="R24" s="284"/>
      <c r="S24" s="296"/>
      <c r="T24" s="296"/>
      <c r="U24" s="294"/>
      <c r="V24" s="294"/>
      <c r="W24" s="284"/>
      <c r="X24" s="284"/>
      <c r="Y24" s="284"/>
      <c r="Z24" s="284"/>
      <c r="AA24" s="284"/>
      <c r="AB24" s="284"/>
      <c r="AC24" s="284"/>
      <c r="AD24" s="284"/>
      <c r="AE24" s="284"/>
      <c r="AF24" s="114" t="s">
        <v>298</v>
      </c>
      <c r="AG24" s="114" t="s">
        <v>232</v>
      </c>
      <c r="AH24" s="113" t="s">
        <v>325</v>
      </c>
      <c r="AI24" s="113" t="s">
        <v>418</v>
      </c>
      <c r="AJ24" s="283"/>
      <c r="AK24" s="283"/>
      <c r="AL24" s="283"/>
      <c r="AM24" s="283"/>
      <c r="AN24" s="283"/>
      <c r="AO24" s="283"/>
      <c r="AP24" s="283"/>
      <c r="AQ24" s="293"/>
      <c r="AR24" s="284"/>
      <c r="AS24" s="284"/>
      <c r="AT24" s="284"/>
      <c r="AU24" s="284"/>
      <c r="AV24" s="286"/>
    </row>
    <row r="25" spans="1:48" s="111" customFormat="1" ht="11.25" x14ac:dyDescent="0.2">
      <c r="A25" s="112">
        <v>1</v>
      </c>
      <c r="B25" s="112">
        <v>2</v>
      </c>
      <c r="C25" s="112">
        <v>4</v>
      </c>
      <c r="D25" s="112">
        <v>5</v>
      </c>
      <c r="E25" s="112">
        <v>6</v>
      </c>
      <c r="F25" s="112">
        <f t="shared" ref="F25:AV25" si="0">E25+1</f>
        <v>7</v>
      </c>
      <c r="G25" s="112">
        <f t="shared" si="0"/>
        <v>8</v>
      </c>
      <c r="H25" s="112">
        <f t="shared" si="0"/>
        <v>9</v>
      </c>
      <c r="I25" s="112">
        <f t="shared" si="0"/>
        <v>10</v>
      </c>
      <c r="J25" s="112">
        <f t="shared" si="0"/>
        <v>11</v>
      </c>
      <c r="K25" s="112">
        <f t="shared" si="0"/>
        <v>12</v>
      </c>
      <c r="L25" s="112">
        <f t="shared" si="0"/>
        <v>13</v>
      </c>
      <c r="M25" s="112">
        <f t="shared" si="0"/>
        <v>14</v>
      </c>
      <c r="N25" s="112">
        <f t="shared" si="0"/>
        <v>15</v>
      </c>
      <c r="O25" s="112">
        <f t="shared" si="0"/>
        <v>16</v>
      </c>
      <c r="P25" s="112">
        <f t="shared" si="0"/>
        <v>17</v>
      </c>
      <c r="Q25" s="112">
        <f t="shared" si="0"/>
        <v>18</v>
      </c>
      <c r="R25" s="112">
        <f t="shared" si="0"/>
        <v>19</v>
      </c>
      <c r="S25" s="112">
        <f t="shared" si="0"/>
        <v>20</v>
      </c>
      <c r="T25" s="112">
        <f t="shared" si="0"/>
        <v>21</v>
      </c>
      <c r="U25" s="112">
        <f t="shared" si="0"/>
        <v>22</v>
      </c>
      <c r="V25" s="112">
        <f t="shared" si="0"/>
        <v>23</v>
      </c>
      <c r="W25" s="112">
        <f t="shared" si="0"/>
        <v>24</v>
      </c>
      <c r="X25" s="112">
        <f t="shared" si="0"/>
        <v>25</v>
      </c>
      <c r="Y25" s="112">
        <f t="shared" si="0"/>
        <v>26</v>
      </c>
      <c r="Z25" s="112">
        <f t="shared" si="0"/>
        <v>27</v>
      </c>
      <c r="AA25" s="112">
        <f t="shared" si="0"/>
        <v>28</v>
      </c>
      <c r="AB25" s="112">
        <f t="shared" si="0"/>
        <v>29</v>
      </c>
      <c r="AC25" s="112">
        <f t="shared" si="0"/>
        <v>30</v>
      </c>
      <c r="AD25" s="112">
        <f t="shared" si="0"/>
        <v>31</v>
      </c>
      <c r="AE25" s="112">
        <f t="shared" si="0"/>
        <v>32</v>
      </c>
      <c r="AF25" s="112">
        <f t="shared" si="0"/>
        <v>33</v>
      </c>
      <c r="AG25" s="112">
        <f t="shared" si="0"/>
        <v>34</v>
      </c>
      <c r="AH25" s="112">
        <f t="shared" si="0"/>
        <v>35</v>
      </c>
      <c r="AI25" s="112">
        <f t="shared" si="0"/>
        <v>36</v>
      </c>
      <c r="AJ25" s="112">
        <f t="shared" si="0"/>
        <v>37</v>
      </c>
      <c r="AK25" s="112">
        <f t="shared" si="0"/>
        <v>38</v>
      </c>
      <c r="AL25" s="112">
        <f t="shared" si="0"/>
        <v>39</v>
      </c>
      <c r="AM25" s="112">
        <f t="shared" si="0"/>
        <v>40</v>
      </c>
      <c r="AN25" s="112">
        <f t="shared" si="0"/>
        <v>41</v>
      </c>
      <c r="AO25" s="112">
        <f t="shared" si="0"/>
        <v>42</v>
      </c>
      <c r="AP25" s="112">
        <f t="shared" si="0"/>
        <v>43</v>
      </c>
      <c r="AQ25" s="112">
        <f t="shared" si="0"/>
        <v>44</v>
      </c>
      <c r="AR25" s="112">
        <f t="shared" si="0"/>
        <v>45</v>
      </c>
      <c r="AS25" s="112">
        <f t="shared" si="0"/>
        <v>46</v>
      </c>
      <c r="AT25" s="112">
        <f t="shared" si="0"/>
        <v>47</v>
      </c>
      <c r="AU25" s="112">
        <f t="shared" si="0"/>
        <v>48</v>
      </c>
      <c r="AV25" s="112">
        <f t="shared" si="0"/>
        <v>49</v>
      </c>
    </row>
    <row r="26" spans="1:48" s="95" customFormat="1" ht="157.5" x14ac:dyDescent="0.25">
      <c r="A26" s="106">
        <v>1</v>
      </c>
      <c r="B26" s="97" t="s">
        <v>509</v>
      </c>
      <c r="C26" s="97" t="s">
        <v>49</v>
      </c>
      <c r="D26" s="107">
        <v>2023</v>
      </c>
      <c r="E26" s="106"/>
      <c r="F26" s="106"/>
      <c r="G26" s="106">
        <v>32</v>
      </c>
      <c r="H26" s="106"/>
      <c r="I26" s="106"/>
      <c r="J26" s="106"/>
      <c r="K26" s="106"/>
      <c r="L26" s="106"/>
      <c r="M26" s="97" t="s">
        <v>518</v>
      </c>
      <c r="N26" s="96" t="s">
        <v>517</v>
      </c>
      <c r="O26" s="96" t="s">
        <v>506</v>
      </c>
      <c r="P26" s="103">
        <v>9466.0575757575753</v>
      </c>
      <c r="Q26" s="96" t="s">
        <v>516</v>
      </c>
      <c r="R26" s="103">
        <v>9466.0575757575753</v>
      </c>
      <c r="S26" s="110" t="s">
        <v>515</v>
      </c>
      <c r="T26" s="110" t="s">
        <v>515</v>
      </c>
      <c r="U26" s="106">
        <v>7</v>
      </c>
      <c r="V26" s="106">
        <v>7</v>
      </c>
      <c r="W26" s="96" t="s">
        <v>514</v>
      </c>
      <c r="X26" s="104" t="s">
        <v>513</v>
      </c>
      <c r="Y26" s="109" t="s">
        <v>512</v>
      </c>
      <c r="Z26" s="101" t="s">
        <v>13</v>
      </c>
      <c r="AA26" s="104" t="s">
        <v>13</v>
      </c>
      <c r="AB26" s="108">
        <v>8071.02567</v>
      </c>
      <c r="AC26" s="103" t="s">
        <v>511</v>
      </c>
      <c r="AD26" s="103">
        <f>AB26*1.18</f>
        <v>9523.8102906000004</v>
      </c>
      <c r="AE26" s="108">
        <v>9523.8102906000004</v>
      </c>
      <c r="AF26" s="106">
        <v>117087</v>
      </c>
      <c r="AG26" s="96" t="s">
        <v>510</v>
      </c>
      <c r="AH26" s="99">
        <v>40907</v>
      </c>
      <c r="AI26" s="99">
        <v>40907</v>
      </c>
      <c r="AJ26" s="99">
        <v>40924</v>
      </c>
      <c r="AK26" s="99">
        <v>40935</v>
      </c>
      <c r="AL26" s="97"/>
      <c r="AM26" s="97"/>
      <c r="AN26" s="99"/>
      <c r="AO26" s="97"/>
      <c r="AP26" s="99">
        <v>40946</v>
      </c>
      <c r="AQ26" s="99">
        <v>40946</v>
      </c>
      <c r="AR26" s="99">
        <v>41026</v>
      </c>
      <c r="AS26" s="99">
        <v>40946</v>
      </c>
      <c r="AT26" s="99">
        <v>41274</v>
      </c>
      <c r="AU26" s="97"/>
      <c r="AV26" s="97"/>
    </row>
    <row r="27" spans="1:48" s="95" customFormat="1" ht="92.25" customHeight="1" x14ac:dyDescent="0.25">
      <c r="A27" s="106">
        <v>2</v>
      </c>
      <c r="B27" s="97" t="s">
        <v>509</v>
      </c>
      <c r="C27" s="97" t="s">
        <v>49</v>
      </c>
      <c r="D27" s="107">
        <f>D26</f>
        <v>2023</v>
      </c>
      <c r="E27" s="106"/>
      <c r="F27" s="106"/>
      <c r="G27" s="106">
        <v>32</v>
      </c>
      <c r="H27" s="106"/>
      <c r="I27" s="106"/>
      <c r="J27" s="106"/>
      <c r="K27" s="106"/>
      <c r="L27" s="106"/>
      <c r="M27" s="96" t="s">
        <v>508</v>
      </c>
      <c r="N27" s="96" t="s">
        <v>507</v>
      </c>
      <c r="O27" s="96" t="s">
        <v>506</v>
      </c>
      <c r="P27" s="103">
        <v>652.253889830508</v>
      </c>
      <c r="Q27" s="97" t="s">
        <v>505</v>
      </c>
      <c r="R27" s="103">
        <v>652.253889830508</v>
      </c>
      <c r="S27" s="96" t="s">
        <v>504</v>
      </c>
      <c r="T27" s="96" t="s">
        <v>504</v>
      </c>
      <c r="U27" s="106">
        <v>1</v>
      </c>
      <c r="V27" s="106">
        <v>1</v>
      </c>
      <c r="W27" s="96" t="s">
        <v>503</v>
      </c>
      <c r="X27" s="104">
        <v>652.25400000000002</v>
      </c>
      <c r="Y27" s="96"/>
      <c r="Z27" s="105"/>
      <c r="AA27" s="103"/>
      <c r="AB27" s="103">
        <v>652.25400000000002</v>
      </c>
      <c r="AC27" s="104" t="s">
        <v>503</v>
      </c>
      <c r="AD27" s="103">
        <f>AB27*1.18</f>
        <v>769.65971999999999</v>
      </c>
      <c r="AE27" s="103"/>
      <c r="AF27" s="102" t="s">
        <v>502</v>
      </c>
      <c r="AG27" s="96" t="s">
        <v>502</v>
      </c>
      <c r="AH27" s="100"/>
      <c r="AI27" s="100"/>
      <c r="AJ27" s="100"/>
      <c r="AK27" s="99"/>
      <c r="AL27" s="97" t="s">
        <v>501</v>
      </c>
      <c r="AM27" s="97" t="s">
        <v>500</v>
      </c>
      <c r="AN27" s="99">
        <v>41724</v>
      </c>
      <c r="AO27" s="97" t="s">
        <v>41</v>
      </c>
      <c r="AP27" s="100"/>
      <c r="AQ27" s="101">
        <v>42432</v>
      </c>
      <c r="AR27" s="100">
        <v>41744</v>
      </c>
      <c r="AS27" s="99">
        <v>41744</v>
      </c>
      <c r="AT27" s="98">
        <v>41820</v>
      </c>
      <c r="AU27" s="97"/>
      <c r="AV27" s="96" t="s">
        <v>499</v>
      </c>
    </row>
    <row r="28" spans="1:48" ht="110.25" x14ac:dyDescent="0.25">
      <c r="A28" s="106">
        <v>3</v>
      </c>
      <c r="B28" s="97" t="s">
        <v>509</v>
      </c>
      <c r="C28" s="97" t="s">
        <v>49</v>
      </c>
      <c r="D28" s="107">
        <f t="shared" ref="D28:D29" si="1">D27</f>
        <v>2023</v>
      </c>
      <c r="E28" s="106"/>
      <c r="F28" s="106"/>
      <c r="G28" s="106">
        <v>32</v>
      </c>
      <c r="H28" s="106"/>
      <c r="I28" s="106"/>
      <c r="J28" s="106"/>
      <c r="K28" s="106"/>
      <c r="L28" s="106"/>
      <c r="M28" s="97" t="s">
        <v>621</v>
      </c>
      <c r="N28" s="96" t="s">
        <v>622</v>
      </c>
      <c r="O28" s="96" t="s">
        <v>623</v>
      </c>
      <c r="P28" s="103"/>
      <c r="Q28" s="97" t="s">
        <v>505</v>
      </c>
      <c r="R28" s="103">
        <v>217339.32</v>
      </c>
      <c r="S28" s="110" t="s">
        <v>624</v>
      </c>
      <c r="T28" s="110" t="s">
        <v>625</v>
      </c>
      <c r="U28" s="101" t="s">
        <v>13</v>
      </c>
      <c r="V28" s="106">
        <v>3</v>
      </c>
      <c r="W28" s="101" t="s">
        <v>632</v>
      </c>
      <c r="X28" s="104" t="s">
        <v>633</v>
      </c>
      <c r="Y28" s="101" t="s">
        <v>13</v>
      </c>
      <c r="Z28" s="101" t="s">
        <v>13</v>
      </c>
      <c r="AA28" s="104" t="s">
        <v>13</v>
      </c>
      <c r="AB28" s="108">
        <v>216252.61898999999</v>
      </c>
      <c r="AC28" s="103" t="s">
        <v>626</v>
      </c>
      <c r="AD28" s="103">
        <f>AB28*1.2</f>
        <v>259503.14278799997</v>
      </c>
      <c r="AE28" s="108"/>
      <c r="AF28" s="102">
        <v>32009240653</v>
      </c>
      <c r="AG28" s="96" t="s">
        <v>627</v>
      </c>
      <c r="AH28" s="99">
        <v>43983</v>
      </c>
      <c r="AI28" s="99">
        <v>43997</v>
      </c>
      <c r="AJ28" s="99">
        <v>44014</v>
      </c>
      <c r="AK28" s="97" t="s">
        <v>628</v>
      </c>
      <c r="AL28" s="97"/>
      <c r="AM28" s="97"/>
      <c r="AN28" s="99"/>
      <c r="AO28" s="97"/>
      <c r="AP28" s="99">
        <v>44083</v>
      </c>
      <c r="AQ28" s="99">
        <v>44083</v>
      </c>
      <c r="AR28" s="99">
        <v>44036</v>
      </c>
      <c r="AS28" s="99">
        <v>44083</v>
      </c>
      <c r="AT28" s="99">
        <v>44849</v>
      </c>
      <c r="AU28" s="97"/>
      <c r="AV28" s="97"/>
    </row>
    <row r="29" spans="1:48" ht="267.75" x14ac:dyDescent="0.25">
      <c r="A29" s="106">
        <v>4</v>
      </c>
      <c r="B29" s="97" t="s">
        <v>509</v>
      </c>
      <c r="C29" s="97" t="s">
        <v>49</v>
      </c>
      <c r="D29" s="107">
        <f t="shared" si="1"/>
        <v>2023</v>
      </c>
      <c r="E29" s="106"/>
      <c r="F29" s="106"/>
      <c r="G29" s="106">
        <v>32</v>
      </c>
      <c r="H29" s="106"/>
      <c r="I29" s="106"/>
      <c r="J29" s="106"/>
      <c r="K29" s="106"/>
      <c r="L29" s="106"/>
      <c r="M29" s="96" t="s">
        <v>630</v>
      </c>
      <c r="N29" s="96" t="s">
        <v>631</v>
      </c>
      <c r="O29" s="96" t="s">
        <v>623</v>
      </c>
      <c r="P29" s="103">
        <v>3028.54</v>
      </c>
      <c r="Q29" s="97" t="s">
        <v>636</v>
      </c>
      <c r="R29" s="103">
        <v>3028.54</v>
      </c>
      <c r="S29" s="110" t="s">
        <v>637</v>
      </c>
      <c r="T29" s="110" t="s">
        <v>638</v>
      </c>
      <c r="U29" s="101" t="s">
        <v>13</v>
      </c>
      <c r="V29" s="96">
        <v>1</v>
      </c>
      <c r="W29" s="104" t="s">
        <v>629</v>
      </c>
      <c r="X29" s="108">
        <v>3028.5355199999999</v>
      </c>
      <c r="Y29" s="101" t="s">
        <v>13</v>
      </c>
      <c r="Z29" s="101" t="s">
        <v>13</v>
      </c>
      <c r="AA29" s="104" t="s">
        <v>13</v>
      </c>
      <c r="AB29" s="108">
        <v>3028.5355199999999</v>
      </c>
      <c r="AC29" s="104" t="s">
        <v>629</v>
      </c>
      <c r="AD29" s="103">
        <f>AB29*1.2</f>
        <v>3634.242624</v>
      </c>
      <c r="AE29" s="108"/>
      <c r="AF29" s="106">
        <v>2456429</v>
      </c>
      <c r="AG29" s="96"/>
      <c r="AH29" s="99">
        <v>44078</v>
      </c>
      <c r="AI29" s="99"/>
      <c r="AJ29" s="99"/>
      <c r="AK29" s="101">
        <v>44126</v>
      </c>
      <c r="AL29" s="97"/>
      <c r="AM29" s="97"/>
      <c r="AN29" s="99"/>
      <c r="AO29" s="97"/>
      <c r="AP29" s="99">
        <v>44118</v>
      </c>
      <c r="AQ29" s="99">
        <v>44144</v>
      </c>
      <c r="AR29" s="99">
        <v>44118</v>
      </c>
      <c r="AS29" s="99">
        <v>44118</v>
      </c>
      <c r="AT29" s="101">
        <v>44865</v>
      </c>
      <c r="AU29" s="97"/>
      <c r="AV29" s="97"/>
    </row>
  </sheetData>
  <mergeCells count="72">
    <mergeCell ref="A14:AV14"/>
    <mergeCell ref="A15:AV15"/>
    <mergeCell ref="A16:AV16"/>
    <mergeCell ref="A5:AV5"/>
    <mergeCell ref="A7:AV7"/>
    <mergeCell ref="A8:AV8"/>
    <mergeCell ref="A9:AV9"/>
    <mergeCell ref="A10:AV10"/>
    <mergeCell ref="A6:AV6"/>
    <mergeCell ref="A11:AV11"/>
    <mergeCell ref="A12:AV12"/>
    <mergeCell ref="A13:AV13"/>
    <mergeCell ref="A22:A24"/>
    <mergeCell ref="B22:B24"/>
    <mergeCell ref="C22:C24"/>
    <mergeCell ref="D22:D24"/>
    <mergeCell ref="E22:L22"/>
    <mergeCell ref="I23:I24"/>
    <mergeCell ref="J23:J24"/>
    <mergeCell ref="K23:K24"/>
    <mergeCell ref="L23:L24"/>
    <mergeCell ref="G23:G24"/>
    <mergeCell ref="H23:H24"/>
    <mergeCell ref="A17:AV17"/>
    <mergeCell ref="A18:AV18"/>
    <mergeCell ref="A19:AV19"/>
    <mergeCell ref="A20:AV20"/>
    <mergeCell ref="A21:AV21"/>
    <mergeCell ref="Q22:Q24"/>
    <mergeCell ref="M22:M24"/>
    <mergeCell ref="N22:N24"/>
    <mergeCell ref="O22:O24"/>
    <mergeCell ref="P22:P24"/>
    <mergeCell ref="AL22:AO22"/>
    <mergeCell ref="AP22:AQ22"/>
    <mergeCell ref="AR22:AR24"/>
    <mergeCell ref="AS22:AS24"/>
    <mergeCell ref="S23:S24"/>
    <mergeCell ref="T23:T24"/>
    <mergeCell ref="Y22:Y24"/>
    <mergeCell ref="R22:R24"/>
    <mergeCell ref="AT22:AT24"/>
    <mergeCell ref="AP23:AP24"/>
    <mergeCell ref="AQ23:AQ24"/>
    <mergeCell ref="AE22:AE24"/>
    <mergeCell ref="S22:T22"/>
    <mergeCell ref="AD22:AD24"/>
    <mergeCell ref="AF22:AK22"/>
    <mergeCell ref="AF23:AG23"/>
    <mergeCell ref="AH23:AI23"/>
    <mergeCell ref="AJ23:AJ24"/>
    <mergeCell ref="AK23:AK24"/>
    <mergeCell ref="U22:U24"/>
    <mergeCell ref="V22:V24"/>
    <mergeCell ref="W22:W24"/>
    <mergeCell ref="X22:X24"/>
    <mergeCell ref="A1:AV1"/>
    <mergeCell ref="A2:AV2"/>
    <mergeCell ref="A3:AV3"/>
    <mergeCell ref="A4:AV4"/>
    <mergeCell ref="AL23:AL24"/>
    <mergeCell ref="AM23:AM24"/>
    <mergeCell ref="AN23:AN24"/>
    <mergeCell ref="AO23:AO24"/>
    <mergeCell ref="AU22:AU24"/>
    <mergeCell ref="AV22:AV24"/>
    <mergeCell ref="E23:E24"/>
    <mergeCell ref="F23:F24"/>
    <mergeCell ref="Z22:Z24"/>
    <mergeCell ref="AA22:AA24"/>
    <mergeCell ref="AB22:AB24"/>
    <mergeCell ref="AC22:AC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0"/>
  <sheetViews>
    <sheetView tabSelected="1" view="pageBreakPreview" zoomScale="85" zoomScaleNormal="90" zoomScaleSheetLayoutView="85" workbookViewId="0">
      <selection activeCell="N33" sqref="N33"/>
    </sheetView>
  </sheetViews>
  <sheetFormatPr defaultRowHeight="15.75" x14ac:dyDescent="0.25"/>
  <cols>
    <col min="1" max="2" width="66.140625" style="318" customWidth="1"/>
    <col min="3" max="195" width="9.140625" style="320"/>
    <col min="196" max="197" width="66.140625" style="320" customWidth="1"/>
    <col min="198" max="451" width="9.140625" style="320"/>
    <col min="452" max="453" width="66.140625" style="320" customWidth="1"/>
    <col min="454" max="707" width="9.140625" style="320"/>
    <col min="708" max="709" width="66.140625" style="320" customWidth="1"/>
    <col min="710" max="963" width="9.140625" style="320"/>
    <col min="964" max="965" width="66.140625" style="320" customWidth="1"/>
    <col min="966" max="1219" width="9.140625" style="320"/>
    <col min="1220" max="1221" width="66.140625" style="320" customWidth="1"/>
    <col min="1222" max="1475" width="9.140625" style="320"/>
    <col min="1476" max="1477" width="66.140625" style="320" customWidth="1"/>
    <col min="1478" max="1731" width="9.140625" style="320"/>
    <col min="1732" max="1733" width="66.140625" style="320" customWidth="1"/>
    <col min="1734" max="1987" width="9.140625" style="320"/>
    <col min="1988" max="1989" width="66.140625" style="320" customWidth="1"/>
    <col min="1990" max="2243" width="9.140625" style="320"/>
    <col min="2244" max="2245" width="66.140625" style="320" customWidth="1"/>
    <col min="2246" max="2499" width="9.140625" style="320"/>
    <col min="2500" max="2501" width="66.140625" style="320" customWidth="1"/>
    <col min="2502" max="2755" width="9.140625" style="320"/>
    <col min="2756" max="2757" width="66.140625" style="320" customWidth="1"/>
    <col min="2758" max="3011" width="9.140625" style="320"/>
    <col min="3012" max="3013" width="66.140625" style="320" customWidth="1"/>
    <col min="3014" max="3267" width="9.140625" style="320"/>
    <col min="3268" max="3269" width="66.140625" style="320" customWidth="1"/>
    <col min="3270" max="3523" width="9.140625" style="320"/>
    <col min="3524" max="3525" width="66.140625" style="320" customWidth="1"/>
    <col min="3526" max="3779" width="9.140625" style="320"/>
    <col min="3780" max="3781" width="66.140625" style="320" customWidth="1"/>
    <col min="3782" max="4035" width="9.140625" style="320"/>
    <col min="4036" max="4037" width="66.140625" style="320" customWidth="1"/>
    <col min="4038" max="4291" width="9.140625" style="320"/>
    <col min="4292" max="4293" width="66.140625" style="320" customWidth="1"/>
    <col min="4294" max="4547" width="9.140625" style="320"/>
    <col min="4548" max="4549" width="66.140625" style="320" customWidth="1"/>
    <col min="4550" max="4803" width="9.140625" style="320"/>
    <col min="4804" max="4805" width="66.140625" style="320" customWidth="1"/>
    <col min="4806" max="5059" width="9.140625" style="320"/>
    <col min="5060" max="5061" width="66.140625" style="320" customWidth="1"/>
    <col min="5062" max="5315" width="9.140625" style="320"/>
    <col min="5316" max="5317" width="66.140625" style="320" customWidth="1"/>
    <col min="5318" max="5571" width="9.140625" style="320"/>
    <col min="5572" max="5573" width="66.140625" style="320" customWidth="1"/>
    <col min="5574" max="5827" width="9.140625" style="320"/>
    <col min="5828" max="5829" width="66.140625" style="320" customWidth="1"/>
    <col min="5830" max="6083" width="9.140625" style="320"/>
    <col min="6084" max="6085" width="66.140625" style="320" customWidth="1"/>
    <col min="6086" max="6339" width="9.140625" style="320"/>
    <col min="6340" max="6341" width="66.140625" style="320" customWidth="1"/>
    <col min="6342" max="6595" width="9.140625" style="320"/>
    <col min="6596" max="6597" width="66.140625" style="320" customWidth="1"/>
    <col min="6598" max="6851" width="9.140625" style="320"/>
    <col min="6852" max="6853" width="66.140625" style="320" customWidth="1"/>
    <col min="6854" max="7107" width="9.140625" style="320"/>
    <col min="7108" max="7109" width="66.140625" style="320" customWidth="1"/>
    <col min="7110" max="7363" width="9.140625" style="320"/>
    <col min="7364" max="7365" width="66.140625" style="320" customWidth="1"/>
    <col min="7366" max="7619" width="9.140625" style="320"/>
    <col min="7620" max="7621" width="66.140625" style="320" customWidth="1"/>
    <col min="7622" max="7875" width="9.140625" style="320"/>
    <col min="7876" max="7877" width="66.140625" style="320" customWidth="1"/>
    <col min="7878" max="8131" width="9.140625" style="320"/>
    <col min="8132" max="8133" width="66.140625" style="320" customWidth="1"/>
    <col min="8134" max="8387" width="9.140625" style="320"/>
    <col min="8388" max="8389" width="66.140625" style="320" customWidth="1"/>
    <col min="8390" max="8643" width="9.140625" style="320"/>
    <col min="8644" max="8645" width="66.140625" style="320" customWidth="1"/>
    <col min="8646" max="8899" width="9.140625" style="320"/>
    <col min="8900" max="8901" width="66.140625" style="320" customWidth="1"/>
    <col min="8902" max="9155" width="9.140625" style="320"/>
    <col min="9156" max="9157" width="66.140625" style="320" customWidth="1"/>
    <col min="9158" max="9411" width="9.140625" style="320"/>
    <col min="9412" max="9413" width="66.140625" style="320" customWidth="1"/>
    <col min="9414" max="9667" width="9.140625" style="320"/>
    <col min="9668" max="9669" width="66.140625" style="320" customWidth="1"/>
    <col min="9670" max="9923" width="9.140625" style="320"/>
    <col min="9924" max="9925" width="66.140625" style="320" customWidth="1"/>
    <col min="9926" max="10179" width="9.140625" style="320"/>
    <col min="10180" max="10181" width="66.140625" style="320" customWidth="1"/>
    <col min="10182" max="10435" width="9.140625" style="320"/>
    <col min="10436" max="10437" width="66.140625" style="320" customWidth="1"/>
    <col min="10438" max="10691" width="9.140625" style="320"/>
    <col min="10692" max="10693" width="66.140625" style="320" customWidth="1"/>
    <col min="10694" max="10947" width="9.140625" style="320"/>
    <col min="10948" max="10949" width="66.140625" style="320" customWidth="1"/>
    <col min="10950" max="11203" width="9.140625" style="320"/>
    <col min="11204" max="11205" width="66.140625" style="320" customWidth="1"/>
    <col min="11206" max="11459" width="9.140625" style="320"/>
    <col min="11460" max="11461" width="66.140625" style="320" customWidth="1"/>
    <col min="11462" max="11715" width="9.140625" style="320"/>
    <col min="11716" max="11717" width="66.140625" style="320" customWidth="1"/>
    <col min="11718" max="11971" width="9.140625" style="320"/>
    <col min="11972" max="11973" width="66.140625" style="320" customWidth="1"/>
    <col min="11974" max="12227" width="9.140625" style="320"/>
    <col min="12228" max="12229" width="66.140625" style="320" customWidth="1"/>
    <col min="12230" max="12483" width="9.140625" style="320"/>
    <col min="12484" max="12485" width="66.140625" style="320" customWidth="1"/>
    <col min="12486" max="12739" width="9.140625" style="320"/>
    <col min="12740" max="12741" width="66.140625" style="320" customWidth="1"/>
    <col min="12742" max="12995" width="9.140625" style="320"/>
    <col min="12996" max="12997" width="66.140625" style="320" customWidth="1"/>
    <col min="12998" max="13251" width="9.140625" style="320"/>
    <col min="13252" max="13253" width="66.140625" style="320" customWidth="1"/>
    <col min="13254" max="13507" width="9.140625" style="320"/>
    <col min="13508" max="13509" width="66.140625" style="320" customWidth="1"/>
    <col min="13510" max="13763" width="9.140625" style="320"/>
    <col min="13764" max="13765" width="66.140625" style="320" customWidth="1"/>
    <col min="13766" max="14019" width="9.140625" style="320"/>
    <col min="14020" max="14021" width="66.140625" style="320" customWidth="1"/>
    <col min="14022" max="14275" width="9.140625" style="320"/>
    <col min="14276" max="14277" width="66.140625" style="320" customWidth="1"/>
    <col min="14278" max="14531" width="9.140625" style="320"/>
    <col min="14532" max="14533" width="66.140625" style="320" customWidth="1"/>
    <col min="14534" max="14787" width="9.140625" style="320"/>
    <col min="14788" max="14789" width="66.140625" style="320" customWidth="1"/>
    <col min="14790" max="15043" width="9.140625" style="320"/>
    <col min="15044" max="15045" width="66.140625" style="320" customWidth="1"/>
    <col min="15046" max="15299" width="9.140625" style="320"/>
    <col min="15300" max="15301" width="66.140625" style="320" customWidth="1"/>
    <col min="15302" max="15555" width="9.140625" style="320"/>
    <col min="15556" max="15557" width="66.140625" style="320" customWidth="1"/>
    <col min="15558" max="15811" width="9.140625" style="320"/>
    <col min="15812" max="15813" width="66.140625" style="320" customWidth="1"/>
    <col min="15814" max="16067" width="9.140625" style="320"/>
    <col min="16068" max="16069" width="66.140625" style="320" customWidth="1"/>
    <col min="16070" max="16331" width="9.140625" style="320"/>
    <col min="16332" max="16333" width="9.140625" style="320" customWidth="1"/>
    <col min="16334" max="16384" width="9.140625" style="320"/>
  </cols>
  <sheetData>
    <row r="1" spans="1:2" ht="18.75" x14ac:dyDescent="0.3">
      <c r="B1" s="319" t="s">
        <v>349</v>
      </c>
    </row>
    <row r="2" spans="1:2" ht="18.75" x14ac:dyDescent="0.3">
      <c r="B2" s="319" t="s">
        <v>449</v>
      </c>
    </row>
    <row r="3" spans="1:2" ht="18.75" x14ac:dyDescent="0.3">
      <c r="B3" s="319" t="s">
        <v>472</v>
      </c>
    </row>
    <row r="4" spans="1:2" ht="26.25" x14ac:dyDescent="0.3">
      <c r="A4" s="116"/>
      <c r="B4" s="200"/>
    </row>
    <row r="5" spans="1:2" ht="18.75" x14ac:dyDescent="0.3">
      <c r="A5" s="311" t="s">
        <v>640</v>
      </c>
      <c r="B5" s="311"/>
    </row>
    <row r="6" spans="1:2" ht="18.75" x14ac:dyDescent="0.3">
      <c r="A6" s="200"/>
      <c r="B6" s="200"/>
    </row>
    <row r="7" spans="1:2" ht="18.75" x14ac:dyDescent="0.25">
      <c r="A7" s="312" t="s">
        <v>498</v>
      </c>
      <c r="B7" s="312"/>
    </row>
    <row r="8" spans="1:2" ht="18.75" x14ac:dyDescent="0.25">
      <c r="A8" s="156"/>
      <c r="B8" s="156"/>
    </row>
    <row r="9" spans="1:2" ht="18.75" x14ac:dyDescent="0.25">
      <c r="A9" s="313" t="s">
        <v>620</v>
      </c>
      <c r="B9" s="313"/>
    </row>
    <row r="10" spans="1:2" x14ac:dyDescent="0.25">
      <c r="A10" s="314" t="s">
        <v>2</v>
      </c>
      <c r="B10" s="314"/>
    </row>
    <row r="11" spans="1:2" ht="18.75" x14ac:dyDescent="0.25">
      <c r="A11" s="156"/>
      <c r="B11" s="156"/>
    </row>
    <row r="12" spans="1:2" ht="18.75" x14ac:dyDescent="0.25">
      <c r="A12" s="313" t="s">
        <v>158</v>
      </c>
      <c r="B12" s="313"/>
    </row>
    <row r="13" spans="1:2" x14ac:dyDescent="0.25">
      <c r="A13" s="314" t="s">
        <v>0</v>
      </c>
      <c r="B13" s="314"/>
    </row>
    <row r="14" spans="1:2" ht="18.75" x14ac:dyDescent="0.25">
      <c r="A14" s="115"/>
      <c r="B14" s="115"/>
    </row>
    <row r="15" spans="1:2" ht="37.9" customHeight="1" x14ac:dyDescent="0.25">
      <c r="A15" s="315" t="s">
        <v>566</v>
      </c>
      <c r="B15" s="315"/>
    </row>
    <row r="16" spans="1:2" x14ac:dyDescent="0.25">
      <c r="A16" s="314" t="s">
        <v>1</v>
      </c>
      <c r="B16" s="314"/>
    </row>
    <row r="17" spans="1:2" x14ac:dyDescent="0.25">
      <c r="A17" s="157"/>
      <c r="B17" s="158"/>
    </row>
    <row r="18" spans="1:2" ht="15.75" customHeight="1" x14ac:dyDescent="0.25">
      <c r="A18" s="316" t="s">
        <v>376</v>
      </c>
      <c r="B18" s="317"/>
    </row>
    <row r="19" spans="1:2" x14ac:dyDescent="0.25">
      <c r="A19" s="157"/>
      <c r="B19" s="159"/>
    </row>
    <row r="20" spans="1:2" ht="16.5" thickBot="1" x14ac:dyDescent="0.3">
      <c r="A20" s="157"/>
      <c r="B20" s="155"/>
    </row>
    <row r="21" spans="1:2" ht="30.75" thickBot="1" x14ac:dyDescent="0.3">
      <c r="A21" s="160" t="s">
        <v>271</v>
      </c>
      <c r="B21" s="161" t="s">
        <v>566</v>
      </c>
    </row>
    <row r="22" spans="1:2" ht="16.5" thickBot="1" x14ac:dyDescent="0.3">
      <c r="A22" s="160" t="s">
        <v>263</v>
      </c>
      <c r="B22" s="162" t="s">
        <v>543</v>
      </c>
    </row>
    <row r="23" spans="1:2" ht="16.5" thickBot="1" x14ac:dyDescent="0.3">
      <c r="A23" s="160" t="s">
        <v>411</v>
      </c>
      <c r="B23" s="163" t="s">
        <v>384</v>
      </c>
    </row>
    <row r="24" spans="1:2" ht="16.5" thickBot="1" x14ac:dyDescent="0.3">
      <c r="A24" s="160" t="s">
        <v>177</v>
      </c>
      <c r="B24" s="163" t="s">
        <v>617</v>
      </c>
    </row>
    <row r="25" spans="1:2" ht="16.5" thickBot="1" x14ac:dyDescent="0.3">
      <c r="A25" s="164" t="s">
        <v>397</v>
      </c>
      <c r="B25" s="162">
        <v>2023</v>
      </c>
    </row>
    <row r="26" spans="1:2" ht="16.5" thickBot="1" x14ac:dyDescent="0.3">
      <c r="A26" s="165" t="s">
        <v>420</v>
      </c>
      <c r="B26" s="166" t="s">
        <v>641</v>
      </c>
    </row>
    <row r="27" spans="1:2" ht="16.5" thickBot="1" x14ac:dyDescent="0.3">
      <c r="A27" s="167" t="s">
        <v>544</v>
      </c>
      <c r="B27" s="168"/>
    </row>
    <row r="28" spans="1:2" ht="30.75" thickBot="1" x14ac:dyDescent="0.3">
      <c r="A28" s="169" t="s">
        <v>545</v>
      </c>
      <c r="B28" s="170" t="s">
        <v>561</v>
      </c>
    </row>
    <row r="29" spans="1:2" ht="60.75" thickBot="1" x14ac:dyDescent="0.3">
      <c r="A29" s="169" t="s">
        <v>546</v>
      </c>
      <c r="B29" s="171" t="s">
        <v>560</v>
      </c>
    </row>
    <row r="30" spans="1:2" ht="60.75" thickBot="1" x14ac:dyDescent="0.3">
      <c r="A30" s="169" t="s">
        <v>547</v>
      </c>
      <c r="B30" s="172" t="s">
        <v>562</v>
      </c>
    </row>
    <row r="31" spans="1:2" ht="16.5" thickBot="1" x14ac:dyDescent="0.3">
      <c r="A31" s="167" t="s">
        <v>548</v>
      </c>
      <c r="B31" s="168"/>
    </row>
    <row r="32" spans="1:2" ht="30.75" thickBot="1" x14ac:dyDescent="0.3">
      <c r="A32" s="169" t="s">
        <v>549</v>
      </c>
      <c r="B32" s="173" t="s">
        <v>565</v>
      </c>
    </row>
    <row r="33" spans="1:2" ht="16.5" thickBot="1" x14ac:dyDescent="0.3">
      <c r="A33" s="167" t="s">
        <v>550</v>
      </c>
      <c r="B33" s="174"/>
    </row>
    <row r="34" spans="1:2" ht="30.75" thickBot="1" x14ac:dyDescent="0.3">
      <c r="A34" s="169" t="s">
        <v>551</v>
      </c>
      <c r="B34" s="170" t="s">
        <v>561</v>
      </c>
    </row>
    <row r="35" spans="1:2" ht="16.5" thickBot="1" x14ac:dyDescent="0.3">
      <c r="A35" s="167" t="s">
        <v>552</v>
      </c>
      <c r="B35" s="175" t="s">
        <v>563</v>
      </c>
    </row>
    <row r="36" spans="1:2" ht="16.5" thickBot="1" x14ac:dyDescent="0.3">
      <c r="A36" s="167" t="s">
        <v>553</v>
      </c>
      <c r="B36" s="175" t="s">
        <v>563</v>
      </c>
    </row>
    <row r="37" spans="1:2" ht="16.5" thickBot="1" x14ac:dyDescent="0.3">
      <c r="A37" s="176" t="s">
        <v>554</v>
      </c>
      <c r="B37" s="175" t="s">
        <v>563</v>
      </c>
    </row>
    <row r="38" spans="1:2" ht="29.25" thickBot="1" x14ac:dyDescent="0.3">
      <c r="A38" s="177" t="s">
        <v>555</v>
      </c>
      <c r="B38" s="178" t="s">
        <v>564</v>
      </c>
    </row>
    <row r="39" spans="1:2" ht="45.75" thickBot="1" x14ac:dyDescent="0.3">
      <c r="A39" s="179" t="s">
        <v>556</v>
      </c>
      <c r="B39" s="173"/>
    </row>
    <row r="40" spans="1:2" ht="16.5" thickBot="1" x14ac:dyDescent="0.3">
      <c r="A40" s="180" t="s">
        <v>557</v>
      </c>
      <c r="B40" s="173"/>
    </row>
    <row r="41" spans="1:2" ht="16.5" thickBot="1" x14ac:dyDescent="0.3">
      <c r="A41" s="180" t="s">
        <v>558</v>
      </c>
      <c r="B41" s="173"/>
    </row>
    <row r="42" spans="1:2" ht="16.5" thickBot="1" x14ac:dyDescent="0.3">
      <c r="A42" s="180" t="s">
        <v>559</v>
      </c>
      <c r="B42" s="173"/>
    </row>
    <row r="43" spans="1:2" ht="29.25" thickBot="1" x14ac:dyDescent="0.3">
      <c r="A43" s="181" t="s">
        <v>542</v>
      </c>
      <c r="B43" s="182">
        <v>335.09097298</v>
      </c>
    </row>
    <row r="44" spans="1:2" ht="29.25" thickBot="1" x14ac:dyDescent="0.3">
      <c r="A44" s="181" t="s">
        <v>541</v>
      </c>
      <c r="B44" s="183">
        <v>279.94168733999999</v>
      </c>
    </row>
    <row r="45" spans="1:2" ht="16.5" thickBot="1" x14ac:dyDescent="0.3">
      <c r="A45" s="184" t="s">
        <v>214</v>
      </c>
      <c r="B45" s="183" t="s">
        <v>540</v>
      </c>
    </row>
    <row r="46" spans="1:2" ht="29.25" thickBot="1" x14ac:dyDescent="0.3">
      <c r="A46" s="185" t="s">
        <v>402</v>
      </c>
      <c r="B46" s="183">
        <v>274.38960528999996</v>
      </c>
    </row>
    <row r="47" spans="1:2" ht="29.25" thickBot="1" x14ac:dyDescent="0.3">
      <c r="A47" s="185" t="s">
        <v>539</v>
      </c>
      <c r="B47" s="183">
        <v>228.65800440833331</v>
      </c>
    </row>
    <row r="48" spans="1:2" ht="16.5" thickBot="1" x14ac:dyDescent="0.3">
      <c r="A48" s="184" t="s">
        <v>438</v>
      </c>
      <c r="B48" s="183"/>
    </row>
    <row r="49" spans="1:2" ht="29.25" thickBot="1" x14ac:dyDescent="0.3">
      <c r="A49" s="185" t="s">
        <v>537</v>
      </c>
      <c r="B49" s="183" t="s">
        <v>538</v>
      </c>
    </row>
    <row r="50" spans="1:2" ht="16.5" thickBot="1" x14ac:dyDescent="0.3">
      <c r="A50" s="184" t="s">
        <v>535</v>
      </c>
      <c r="B50" s="183">
        <v>9.5238102900000001</v>
      </c>
    </row>
    <row r="51" spans="1:2" ht="16.5" thickBot="1" x14ac:dyDescent="0.3">
      <c r="A51" s="184" t="s">
        <v>11</v>
      </c>
      <c r="B51" s="186">
        <v>2.8421566254989601E-2</v>
      </c>
    </row>
    <row r="52" spans="1:2" ht="16.5" thickBot="1" x14ac:dyDescent="0.3">
      <c r="A52" s="184" t="s">
        <v>469</v>
      </c>
      <c r="B52" s="183">
        <v>9.5238102899999983</v>
      </c>
    </row>
    <row r="53" spans="1:2" ht="16.5" thickBot="1" x14ac:dyDescent="0.3">
      <c r="A53" s="184" t="s">
        <v>470</v>
      </c>
      <c r="B53" s="183">
        <v>8.0710256694915259</v>
      </c>
    </row>
    <row r="54" spans="1:2" ht="30.75" thickBot="1" x14ac:dyDescent="0.3">
      <c r="A54" s="185" t="s">
        <v>537</v>
      </c>
      <c r="B54" s="183" t="s">
        <v>634</v>
      </c>
    </row>
    <row r="55" spans="1:2" ht="16.5" thickBot="1" x14ac:dyDescent="0.3">
      <c r="A55" s="184" t="s">
        <v>535</v>
      </c>
      <c r="B55" s="183">
        <v>259.50299999999999</v>
      </c>
    </row>
    <row r="56" spans="1:2" ht="16.5" thickBot="1" x14ac:dyDescent="0.3">
      <c r="A56" s="184" t="s">
        <v>11</v>
      </c>
      <c r="B56" s="186">
        <v>0.77442551702366658</v>
      </c>
    </row>
    <row r="57" spans="1:2" ht="16.5" thickBot="1" x14ac:dyDescent="0.3">
      <c r="A57" s="184" t="s">
        <v>469</v>
      </c>
      <c r="B57" s="183">
        <v>85.932712109999997</v>
      </c>
    </row>
    <row r="58" spans="1:2" ht="16.5" thickBot="1" x14ac:dyDescent="0.3">
      <c r="A58" s="184" t="s">
        <v>470</v>
      </c>
      <c r="B58" s="183">
        <v>78.96569375</v>
      </c>
    </row>
    <row r="59" spans="1:2" ht="45.75" thickBot="1" x14ac:dyDescent="0.3">
      <c r="A59" s="185" t="s">
        <v>537</v>
      </c>
      <c r="B59" s="183" t="s">
        <v>635</v>
      </c>
    </row>
    <row r="60" spans="1:2" ht="16.5" thickBot="1" x14ac:dyDescent="0.3">
      <c r="A60" s="184" t="s">
        <v>535</v>
      </c>
      <c r="B60" s="183">
        <v>0.48386000000000001</v>
      </c>
    </row>
    <row r="61" spans="1:2" ht="16.5" thickBot="1" x14ac:dyDescent="0.3">
      <c r="A61" s="184" t="s">
        <v>11</v>
      </c>
      <c r="B61" s="186">
        <v>1.4439660838875517E-3</v>
      </c>
    </row>
    <row r="62" spans="1:2" ht="16.5" thickBot="1" x14ac:dyDescent="0.3">
      <c r="A62" s="184" t="s">
        <v>469</v>
      </c>
      <c r="B62" s="183">
        <v>0</v>
      </c>
    </row>
    <row r="63" spans="1:2" ht="16.5" thickBot="1" x14ac:dyDescent="0.3">
      <c r="A63" s="184" t="s">
        <v>470</v>
      </c>
      <c r="B63" s="183">
        <v>0</v>
      </c>
    </row>
    <row r="64" spans="1:2" ht="29.25" thickBot="1" x14ac:dyDescent="0.3">
      <c r="A64" s="185" t="s">
        <v>5</v>
      </c>
      <c r="B64" s="183"/>
    </row>
    <row r="65" spans="1:2" ht="16.5" thickBot="1" x14ac:dyDescent="0.3">
      <c r="A65" s="184" t="s">
        <v>535</v>
      </c>
      <c r="B65" s="183">
        <v>0</v>
      </c>
    </row>
    <row r="66" spans="1:2" ht="16.5" thickBot="1" x14ac:dyDescent="0.3">
      <c r="A66" s="184" t="s">
        <v>11</v>
      </c>
      <c r="B66" s="186">
        <v>0</v>
      </c>
    </row>
    <row r="67" spans="1:2" ht="16.5" thickBot="1" x14ac:dyDescent="0.3">
      <c r="A67" s="184" t="s">
        <v>469</v>
      </c>
      <c r="B67" s="183">
        <v>0</v>
      </c>
    </row>
    <row r="68" spans="1:2" ht="16.5" thickBot="1" x14ac:dyDescent="0.3">
      <c r="A68" s="184" t="s">
        <v>470</v>
      </c>
      <c r="B68" s="183">
        <v>0</v>
      </c>
    </row>
    <row r="69" spans="1:2" ht="45.75" thickBot="1" x14ac:dyDescent="0.3">
      <c r="A69" s="185" t="s">
        <v>536</v>
      </c>
      <c r="B69" s="183" t="s">
        <v>639</v>
      </c>
    </row>
    <row r="70" spans="1:2" ht="16.5" thickBot="1" x14ac:dyDescent="0.3">
      <c r="A70" s="184" t="s">
        <v>535</v>
      </c>
      <c r="B70" s="183">
        <v>4.8789350000000002</v>
      </c>
    </row>
    <row r="71" spans="1:2" ht="16.5" thickBot="1" x14ac:dyDescent="0.3">
      <c r="A71" s="184" t="s">
        <v>11</v>
      </c>
      <c r="B71" s="186">
        <v>1.4560031136055702E-2</v>
      </c>
    </row>
    <row r="72" spans="1:2" ht="16.5" thickBot="1" x14ac:dyDescent="0.3">
      <c r="A72" s="184" t="s">
        <v>469</v>
      </c>
      <c r="B72" s="183">
        <v>1.0879404400000001</v>
      </c>
    </row>
    <row r="73" spans="1:2" ht="16.5" thickBot="1" x14ac:dyDescent="0.3">
      <c r="A73" s="184" t="s">
        <v>470</v>
      </c>
      <c r="B73" s="183">
        <v>10.337315370000001</v>
      </c>
    </row>
    <row r="74" spans="1:2" ht="29.25" thickBot="1" x14ac:dyDescent="0.3">
      <c r="A74" s="187" t="s">
        <v>9</v>
      </c>
      <c r="B74" s="188">
        <v>0.3</v>
      </c>
    </row>
    <row r="75" spans="1:2" ht="16.5" thickBot="1" x14ac:dyDescent="0.3">
      <c r="A75" s="189" t="s">
        <v>438</v>
      </c>
      <c r="B75" s="190"/>
    </row>
    <row r="76" spans="1:2" ht="16.5" thickBot="1" x14ac:dyDescent="0.3">
      <c r="A76" s="189" t="s">
        <v>534</v>
      </c>
      <c r="B76" s="188">
        <v>0</v>
      </c>
    </row>
    <row r="77" spans="1:2" ht="16.5" thickBot="1" x14ac:dyDescent="0.3">
      <c r="A77" s="189" t="s">
        <v>533</v>
      </c>
      <c r="B77" s="188">
        <v>0</v>
      </c>
    </row>
    <row r="78" spans="1:2" ht="16.5" thickBot="1" x14ac:dyDescent="0.3">
      <c r="A78" s="189" t="s">
        <v>532</v>
      </c>
      <c r="B78" s="188">
        <v>1</v>
      </c>
    </row>
    <row r="79" spans="1:2" ht="16.5" thickBot="1" x14ac:dyDescent="0.3">
      <c r="A79" s="164" t="s">
        <v>10</v>
      </c>
      <c r="B79" s="188">
        <v>0.35185175013449582</v>
      </c>
    </row>
    <row r="80" spans="1:2" ht="16.5" thickBot="1" x14ac:dyDescent="0.3">
      <c r="A80" s="164" t="s">
        <v>531</v>
      </c>
      <c r="B80" s="183">
        <v>96.544462839999994</v>
      </c>
    </row>
    <row r="81" spans="1:2" ht="16.5" thickBot="1" x14ac:dyDescent="0.3">
      <c r="A81" s="164" t="s">
        <v>8</v>
      </c>
      <c r="B81" s="188">
        <v>0.42585010326427386</v>
      </c>
    </row>
    <row r="82" spans="1:2" ht="16.5" thickBot="1" x14ac:dyDescent="0.3">
      <c r="A82" s="165" t="s">
        <v>530</v>
      </c>
      <c r="B82" s="183">
        <v>97.374034789491532</v>
      </c>
    </row>
    <row r="83" spans="1:2" ht="75" x14ac:dyDescent="0.25">
      <c r="A83" s="187" t="s">
        <v>417</v>
      </c>
      <c r="B83" s="191" t="s">
        <v>618</v>
      </c>
    </row>
    <row r="84" spans="1:2" x14ac:dyDescent="0.25">
      <c r="A84" s="192" t="s">
        <v>14</v>
      </c>
      <c r="B84" s="193"/>
    </row>
    <row r="85" spans="1:2" x14ac:dyDescent="0.25">
      <c r="A85" s="192" t="s">
        <v>17</v>
      </c>
      <c r="B85" s="193"/>
    </row>
    <row r="86" spans="1:2" x14ac:dyDescent="0.25">
      <c r="A86" s="192" t="s">
        <v>18</v>
      </c>
      <c r="B86" s="193"/>
    </row>
    <row r="87" spans="1:2" x14ac:dyDescent="0.25">
      <c r="A87" s="192" t="s">
        <v>15</v>
      </c>
      <c r="B87" s="193"/>
    </row>
    <row r="88" spans="1:2" ht="15.6" customHeight="1" thickBot="1" x14ac:dyDescent="0.3">
      <c r="A88" s="194" t="s">
        <v>16</v>
      </c>
      <c r="B88" s="195"/>
    </row>
    <row r="89" spans="1:2" ht="30.75" thickBot="1" x14ac:dyDescent="0.3">
      <c r="A89" s="189" t="s">
        <v>323</v>
      </c>
      <c r="B89" s="183"/>
    </row>
    <row r="90" spans="1:2" ht="29.25" thickBot="1" x14ac:dyDescent="0.3">
      <c r="A90" s="164" t="s">
        <v>248</v>
      </c>
      <c r="B90" s="183"/>
    </row>
    <row r="91" spans="1:2" ht="16.5" thickBot="1" x14ac:dyDescent="0.3">
      <c r="A91" s="189" t="s">
        <v>438</v>
      </c>
      <c r="B91" s="196"/>
    </row>
    <row r="92" spans="1:2" ht="16.5" thickBot="1" x14ac:dyDescent="0.3">
      <c r="A92" s="189" t="s">
        <v>529</v>
      </c>
      <c r="B92" s="183"/>
    </row>
    <row r="93" spans="1:2" ht="16.5" thickBot="1" x14ac:dyDescent="0.3">
      <c r="A93" s="189" t="s">
        <v>528</v>
      </c>
      <c r="B93" s="196"/>
    </row>
    <row r="94" spans="1:2" ht="16.5" thickBot="1" x14ac:dyDescent="0.3">
      <c r="A94" s="197" t="s">
        <v>317</v>
      </c>
      <c r="B94" s="198"/>
    </row>
    <row r="95" spans="1:2" ht="16.5" thickBot="1" x14ac:dyDescent="0.3">
      <c r="A95" s="164" t="s">
        <v>198</v>
      </c>
      <c r="B95" s="199"/>
    </row>
    <row r="96" spans="1:2" ht="16.5" thickBot="1" x14ac:dyDescent="0.3">
      <c r="A96" s="196" t="s">
        <v>527</v>
      </c>
      <c r="B96" s="196"/>
    </row>
    <row r="97" spans="1:2" ht="16.5" thickBot="1" x14ac:dyDescent="0.3">
      <c r="A97" s="196" t="s">
        <v>526</v>
      </c>
      <c r="B97" s="196"/>
    </row>
    <row r="98" spans="1:2" ht="16.5" thickBot="1" x14ac:dyDescent="0.3">
      <c r="A98" s="196" t="s">
        <v>525</v>
      </c>
      <c r="B98" s="196"/>
    </row>
    <row r="99" spans="1:2" ht="29.25" thickBot="1" x14ac:dyDescent="0.3">
      <c r="A99" s="164" t="s">
        <v>422</v>
      </c>
      <c r="B99" s="183" t="s">
        <v>524</v>
      </c>
    </row>
    <row r="100" spans="1:2" ht="30.75" thickBot="1" x14ac:dyDescent="0.3">
      <c r="A100" s="189" t="s">
        <v>423</v>
      </c>
      <c r="B100" s="196"/>
    </row>
    <row r="101" spans="1:2" ht="16.5" thickBot="1" x14ac:dyDescent="0.3">
      <c r="A101" s="189" t="s">
        <v>523</v>
      </c>
      <c r="B101" s="183"/>
    </row>
    <row r="102" spans="1:2" ht="16.5" thickBot="1" x14ac:dyDescent="0.3">
      <c r="A102" s="189" t="s">
        <v>522</v>
      </c>
      <c r="B102" s="196"/>
    </row>
    <row r="103" spans="1:2" ht="16.5" thickBot="1" x14ac:dyDescent="0.3">
      <c r="A103" s="189" t="s">
        <v>521</v>
      </c>
      <c r="B103" s="198"/>
    </row>
    <row r="104" spans="1:2" ht="16.5" thickBot="1" x14ac:dyDescent="0.3">
      <c r="A104" s="189" t="s">
        <v>520</v>
      </c>
      <c r="B104" s="199"/>
    </row>
    <row r="105" spans="1:2" x14ac:dyDescent="0.25">
      <c r="A105" s="196" t="s">
        <v>519</v>
      </c>
      <c r="B105" s="196"/>
    </row>
    <row r="106" spans="1:2" x14ac:dyDescent="0.25">
      <c r="B106" s="321"/>
    </row>
    <row r="108" spans="1:2" x14ac:dyDescent="0.25">
      <c r="A108" s="322"/>
      <c r="B108" s="323"/>
    </row>
    <row r="109" spans="1:2" x14ac:dyDescent="0.25">
      <c r="B109" s="324"/>
    </row>
    <row r="110" spans="1:2" x14ac:dyDescent="0.25">
      <c r="B110" s="325"/>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61" customWidth="1"/>
    <col min="18" max="18" width="27" style="61" customWidth="1"/>
    <col min="19" max="19" width="43" customWidth="1"/>
    <col min="20" max="28" width="9.28515625" customWidth="1"/>
  </cols>
  <sheetData>
    <row r="1" spans="1:28" ht="18.75" customHeight="1" x14ac:dyDescent="0.25">
      <c r="A1" s="11"/>
      <c r="Q1" s="60"/>
      <c r="R1" s="60"/>
      <c r="S1" s="18" t="s">
        <v>349</v>
      </c>
    </row>
    <row r="2" spans="1:28" ht="18.75" customHeight="1" x14ac:dyDescent="0.3">
      <c r="A2" s="11"/>
      <c r="Q2" s="60"/>
      <c r="R2" s="60"/>
      <c r="S2" s="9" t="s">
        <v>449</v>
      </c>
    </row>
    <row r="3" spans="1:28" ht="18.75" x14ac:dyDescent="0.3">
      <c r="Q3" s="60"/>
      <c r="R3" s="60"/>
      <c r="S3" s="9" t="s">
        <v>473</v>
      </c>
    </row>
    <row r="4" spans="1:28" ht="18.75" customHeight="1" x14ac:dyDescent="0.25">
      <c r="A4" s="201" t="s">
        <v>640</v>
      </c>
      <c r="B4" s="201"/>
      <c r="C4" s="201"/>
      <c r="D4" s="201"/>
      <c r="E4" s="201"/>
      <c r="F4" s="201"/>
      <c r="G4" s="201"/>
      <c r="H4" s="201"/>
      <c r="I4" s="201"/>
      <c r="J4" s="201"/>
      <c r="K4" s="201"/>
      <c r="L4" s="201"/>
      <c r="M4" s="201"/>
      <c r="N4" s="201"/>
      <c r="O4" s="201"/>
      <c r="P4" s="201"/>
      <c r="Q4" s="201"/>
      <c r="R4" s="201"/>
      <c r="S4" s="201"/>
    </row>
    <row r="5" spans="1:28" ht="15.75" x14ac:dyDescent="0.25">
      <c r="A5" s="10"/>
      <c r="Q5" s="60"/>
      <c r="R5" s="60"/>
    </row>
    <row r="6" spans="1:28" ht="18.75" x14ac:dyDescent="0.25">
      <c r="A6" s="202" t="s">
        <v>322</v>
      </c>
      <c r="B6" s="202"/>
      <c r="C6" s="202"/>
      <c r="D6" s="202"/>
      <c r="E6" s="202"/>
      <c r="F6" s="202"/>
      <c r="G6" s="202"/>
      <c r="H6" s="202"/>
      <c r="I6" s="202"/>
      <c r="J6" s="202"/>
      <c r="K6" s="202"/>
      <c r="L6" s="202"/>
      <c r="M6" s="202"/>
      <c r="N6" s="202"/>
      <c r="O6" s="202"/>
      <c r="P6" s="202"/>
      <c r="Q6" s="202"/>
      <c r="R6" s="202"/>
      <c r="S6" s="202"/>
      <c r="T6" s="8"/>
      <c r="U6" s="8"/>
      <c r="V6" s="8"/>
      <c r="W6" s="8"/>
      <c r="X6" s="8"/>
      <c r="Y6" s="8"/>
      <c r="Z6" s="8"/>
      <c r="AA6" s="8"/>
      <c r="AB6" s="8"/>
    </row>
    <row r="7" spans="1:28" ht="18.75" x14ac:dyDescent="0.25">
      <c r="A7" s="202"/>
      <c r="B7" s="202"/>
      <c r="C7" s="202"/>
      <c r="D7" s="202"/>
      <c r="E7" s="202"/>
      <c r="F7" s="202"/>
      <c r="G7" s="202"/>
      <c r="H7" s="202"/>
      <c r="I7" s="202"/>
      <c r="J7" s="202"/>
      <c r="K7" s="202"/>
      <c r="L7" s="202"/>
      <c r="M7" s="202"/>
      <c r="N7" s="202"/>
      <c r="O7" s="202"/>
      <c r="P7" s="202"/>
      <c r="Q7" s="202"/>
      <c r="R7" s="202"/>
      <c r="S7" s="202"/>
      <c r="T7" s="8"/>
      <c r="U7" s="8"/>
      <c r="V7" s="8"/>
      <c r="W7" s="8"/>
      <c r="X7" s="8"/>
      <c r="Y7" s="8"/>
      <c r="Z7" s="8"/>
      <c r="AA7" s="8"/>
      <c r="AB7" s="8"/>
    </row>
    <row r="8" spans="1:28" ht="18.75" x14ac:dyDescent="0.25">
      <c r="A8" s="203" t="s">
        <v>619</v>
      </c>
      <c r="B8" s="203"/>
      <c r="C8" s="203"/>
      <c r="D8" s="203"/>
      <c r="E8" s="203"/>
      <c r="F8" s="203"/>
      <c r="G8" s="203"/>
      <c r="H8" s="203"/>
      <c r="I8" s="203"/>
      <c r="J8" s="203"/>
      <c r="K8" s="203"/>
      <c r="L8" s="203"/>
      <c r="M8" s="203"/>
      <c r="N8" s="203"/>
      <c r="O8" s="203"/>
      <c r="P8" s="203"/>
      <c r="Q8" s="203"/>
      <c r="R8" s="203"/>
      <c r="S8" s="203"/>
      <c r="T8" s="8"/>
      <c r="U8" s="8"/>
      <c r="V8" s="8"/>
      <c r="W8" s="8"/>
      <c r="X8" s="8"/>
      <c r="Y8" s="8"/>
      <c r="Z8" s="8"/>
      <c r="AA8" s="8"/>
      <c r="AB8" s="8"/>
    </row>
    <row r="9" spans="1:28" ht="18.75" x14ac:dyDescent="0.25">
      <c r="A9" s="204" t="s">
        <v>2</v>
      </c>
      <c r="B9" s="204"/>
      <c r="C9" s="204"/>
      <c r="D9" s="204"/>
      <c r="E9" s="204"/>
      <c r="F9" s="204"/>
      <c r="G9" s="204"/>
      <c r="H9" s="204"/>
      <c r="I9" s="204"/>
      <c r="J9" s="204"/>
      <c r="K9" s="204"/>
      <c r="L9" s="204"/>
      <c r="M9" s="204"/>
      <c r="N9" s="204"/>
      <c r="O9" s="204"/>
      <c r="P9" s="204"/>
      <c r="Q9" s="204"/>
      <c r="R9" s="204"/>
      <c r="S9" s="204"/>
      <c r="T9" s="8"/>
      <c r="U9" s="8"/>
      <c r="V9" s="8"/>
      <c r="W9" s="8"/>
      <c r="X9" s="8"/>
      <c r="Y9" s="8"/>
      <c r="Z9" s="8"/>
      <c r="AA9" s="8"/>
      <c r="AB9" s="8"/>
    </row>
    <row r="10" spans="1:28" ht="18.75" x14ac:dyDescent="0.25">
      <c r="A10" s="202"/>
      <c r="B10" s="202"/>
      <c r="C10" s="202"/>
      <c r="D10" s="202"/>
      <c r="E10" s="202"/>
      <c r="F10" s="202"/>
      <c r="G10" s="202"/>
      <c r="H10" s="202"/>
      <c r="I10" s="202"/>
      <c r="J10" s="202"/>
      <c r="K10" s="202"/>
      <c r="L10" s="202"/>
      <c r="M10" s="202"/>
      <c r="N10" s="202"/>
      <c r="O10" s="202"/>
      <c r="P10" s="202"/>
      <c r="Q10" s="202"/>
      <c r="R10" s="202"/>
      <c r="S10" s="202"/>
      <c r="T10" s="8"/>
      <c r="U10" s="8"/>
      <c r="V10" s="8"/>
      <c r="W10" s="8"/>
      <c r="X10" s="8"/>
      <c r="Y10" s="8"/>
      <c r="Z10" s="8"/>
      <c r="AA10" s="8"/>
      <c r="AB10" s="8"/>
    </row>
    <row r="11" spans="1:28" ht="18.75" x14ac:dyDescent="0.25">
      <c r="A11" s="203" t="s">
        <v>158</v>
      </c>
      <c r="B11" s="203"/>
      <c r="C11" s="203"/>
      <c r="D11" s="203"/>
      <c r="E11" s="203"/>
      <c r="F11" s="203"/>
      <c r="G11" s="203"/>
      <c r="H11" s="203"/>
      <c r="I11" s="203"/>
      <c r="J11" s="203"/>
      <c r="K11" s="203"/>
      <c r="L11" s="203"/>
      <c r="M11" s="203"/>
      <c r="N11" s="203"/>
      <c r="O11" s="203"/>
      <c r="P11" s="203"/>
      <c r="Q11" s="203"/>
      <c r="R11" s="203"/>
      <c r="S11" s="203"/>
      <c r="T11" s="8"/>
      <c r="U11" s="8"/>
      <c r="V11" s="8"/>
      <c r="W11" s="8"/>
      <c r="X11" s="8"/>
      <c r="Y11" s="8"/>
      <c r="Z11" s="8"/>
      <c r="AA11" s="8"/>
      <c r="AB11" s="8"/>
    </row>
    <row r="12" spans="1:28" ht="18.75" x14ac:dyDescent="0.25">
      <c r="A12" s="204" t="s">
        <v>0</v>
      </c>
      <c r="B12" s="204"/>
      <c r="C12" s="204"/>
      <c r="D12" s="204"/>
      <c r="E12" s="204"/>
      <c r="F12" s="204"/>
      <c r="G12" s="204"/>
      <c r="H12" s="204"/>
      <c r="I12" s="204"/>
      <c r="J12" s="204"/>
      <c r="K12" s="204"/>
      <c r="L12" s="204"/>
      <c r="M12" s="204"/>
      <c r="N12" s="204"/>
      <c r="O12" s="204"/>
      <c r="P12" s="204"/>
      <c r="Q12" s="204"/>
      <c r="R12" s="204"/>
      <c r="S12" s="204"/>
      <c r="T12" s="8"/>
      <c r="U12" s="8"/>
      <c r="V12" s="8"/>
      <c r="W12" s="8"/>
      <c r="X12" s="8"/>
      <c r="Y12" s="8"/>
      <c r="Z12" s="8"/>
      <c r="AA12" s="8"/>
      <c r="AB12" s="8"/>
    </row>
    <row r="13" spans="1:28" ht="15.75" customHeight="1" x14ac:dyDescent="0.25">
      <c r="A13" s="209"/>
      <c r="B13" s="209"/>
      <c r="C13" s="209"/>
      <c r="D13" s="209"/>
      <c r="E13" s="209"/>
      <c r="F13" s="209"/>
      <c r="G13" s="209"/>
      <c r="H13" s="209"/>
      <c r="I13" s="209"/>
      <c r="J13" s="209"/>
      <c r="K13" s="209"/>
      <c r="L13" s="209"/>
      <c r="M13" s="209"/>
      <c r="N13" s="209"/>
      <c r="O13" s="209"/>
      <c r="P13" s="209"/>
      <c r="Q13" s="209"/>
      <c r="R13" s="209"/>
      <c r="S13" s="209"/>
      <c r="T13" s="2"/>
      <c r="U13" s="2"/>
      <c r="V13" s="2"/>
      <c r="W13" s="2"/>
      <c r="X13" s="2"/>
      <c r="Y13" s="2"/>
      <c r="Z13" s="2"/>
      <c r="AA13" s="2"/>
      <c r="AB13" s="2"/>
    </row>
    <row r="14" spans="1:28" ht="18.75" x14ac:dyDescent="0.25">
      <c r="A14" s="203" t="s">
        <v>385</v>
      </c>
      <c r="B14" s="203"/>
      <c r="C14" s="203"/>
      <c r="D14" s="203"/>
      <c r="E14" s="203"/>
      <c r="F14" s="203"/>
      <c r="G14" s="203"/>
      <c r="H14" s="203"/>
      <c r="I14" s="203"/>
      <c r="J14" s="203"/>
      <c r="K14" s="203"/>
      <c r="L14" s="203"/>
      <c r="M14" s="203"/>
      <c r="N14" s="203"/>
      <c r="O14" s="203"/>
      <c r="P14" s="203"/>
      <c r="Q14" s="203"/>
      <c r="R14" s="203"/>
      <c r="S14" s="203"/>
      <c r="T14" s="5"/>
      <c r="U14" s="5"/>
      <c r="V14" s="5"/>
      <c r="W14" s="5"/>
      <c r="X14" s="5"/>
      <c r="Y14" s="5"/>
      <c r="Z14" s="5"/>
      <c r="AA14" s="5"/>
      <c r="AB14" s="5"/>
    </row>
    <row r="15" spans="1:28" ht="15" customHeight="1" x14ac:dyDescent="0.25">
      <c r="A15" s="204" t="s">
        <v>1</v>
      </c>
      <c r="B15" s="204"/>
      <c r="C15" s="204"/>
      <c r="D15" s="204"/>
      <c r="E15" s="204"/>
      <c r="F15" s="204"/>
      <c r="G15" s="204"/>
      <c r="H15" s="204"/>
      <c r="I15" s="204"/>
      <c r="J15" s="204"/>
      <c r="K15" s="204"/>
      <c r="L15" s="204"/>
      <c r="M15" s="204"/>
      <c r="N15" s="204"/>
      <c r="O15" s="204"/>
      <c r="P15" s="204"/>
      <c r="Q15" s="204"/>
      <c r="R15" s="204"/>
      <c r="S15" s="204"/>
      <c r="T15" s="3"/>
      <c r="U15" s="3"/>
      <c r="V15" s="3"/>
      <c r="W15" s="3"/>
      <c r="X15" s="3"/>
      <c r="Y15" s="3"/>
      <c r="Z15" s="3"/>
      <c r="AA15" s="3"/>
      <c r="AB15" s="3"/>
    </row>
    <row r="16" spans="1:28" ht="15" customHeight="1" x14ac:dyDescent="0.25">
      <c r="A16" s="209"/>
      <c r="B16" s="209"/>
      <c r="C16" s="209"/>
      <c r="D16" s="209"/>
      <c r="E16" s="209"/>
      <c r="F16" s="209"/>
      <c r="G16" s="209"/>
      <c r="H16" s="209"/>
      <c r="I16" s="209"/>
      <c r="J16" s="209"/>
      <c r="K16" s="209"/>
      <c r="L16" s="209"/>
      <c r="M16" s="209"/>
      <c r="N16" s="209"/>
      <c r="O16" s="209"/>
      <c r="P16" s="209"/>
      <c r="Q16" s="209"/>
      <c r="R16" s="209"/>
      <c r="S16" s="209"/>
      <c r="T16" s="2"/>
      <c r="U16" s="2"/>
      <c r="V16" s="2"/>
      <c r="W16" s="2"/>
      <c r="X16" s="2"/>
      <c r="Y16" s="2"/>
    </row>
    <row r="17" spans="1:28" ht="45.75" customHeight="1" x14ac:dyDescent="0.25">
      <c r="A17" s="208" t="s">
        <v>367</v>
      </c>
      <c r="B17" s="208"/>
      <c r="C17" s="208"/>
      <c r="D17" s="208"/>
      <c r="E17" s="208"/>
      <c r="F17" s="208"/>
      <c r="G17" s="208"/>
      <c r="H17" s="208"/>
      <c r="I17" s="208"/>
      <c r="J17" s="208"/>
      <c r="K17" s="208"/>
      <c r="L17" s="208"/>
      <c r="M17" s="208"/>
      <c r="N17" s="208"/>
      <c r="O17" s="208"/>
      <c r="P17" s="208"/>
      <c r="Q17" s="208"/>
      <c r="R17" s="208"/>
      <c r="S17" s="208"/>
      <c r="T17" s="4"/>
      <c r="U17" s="4"/>
      <c r="V17" s="4"/>
      <c r="W17" s="4"/>
      <c r="X17" s="4"/>
      <c r="Y17" s="4"/>
      <c r="Z17" s="4"/>
      <c r="AA17" s="4"/>
      <c r="AB17" s="4"/>
    </row>
    <row r="18" spans="1:28" ht="15" customHeight="1" x14ac:dyDescent="0.25">
      <c r="A18" s="210"/>
      <c r="B18" s="210"/>
      <c r="C18" s="210"/>
      <c r="D18" s="210"/>
      <c r="E18" s="210"/>
      <c r="F18" s="210"/>
      <c r="G18" s="210"/>
      <c r="H18" s="210"/>
      <c r="I18" s="210"/>
      <c r="J18" s="210"/>
      <c r="K18" s="210"/>
      <c r="L18" s="210"/>
      <c r="M18" s="210"/>
      <c r="N18" s="210"/>
      <c r="O18" s="210"/>
      <c r="P18" s="210"/>
      <c r="Q18" s="210"/>
      <c r="R18" s="210"/>
      <c r="S18" s="210"/>
      <c r="T18" s="2"/>
      <c r="U18" s="2"/>
      <c r="V18" s="2"/>
      <c r="W18" s="2"/>
      <c r="X18" s="2"/>
      <c r="Y18" s="2"/>
    </row>
    <row r="19" spans="1:28" ht="54" customHeight="1" x14ac:dyDescent="0.25">
      <c r="A19" s="211" t="s">
        <v>494</v>
      </c>
      <c r="B19" s="211" t="s">
        <v>379</v>
      </c>
      <c r="C19" s="212" t="s">
        <v>382</v>
      </c>
      <c r="D19" s="211" t="s">
        <v>394</v>
      </c>
      <c r="E19" s="211" t="s">
        <v>262</v>
      </c>
      <c r="F19" s="211" t="s">
        <v>278</v>
      </c>
      <c r="G19" s="211" t="s">
        <v>275</v>
      </c>
      <c r="H19" s="211" t="s">
        <v>258</v>
      </c>
      <c r="I19" s="211" t="s">
        <v>260</v>
      </c>
      <c r="J19" s="211" t="s">
        <v>259</v>
      </c>
      <c r="K19" s="211" t="s">
        <v>293</v>
      </c>
      <c r="L19" s="211" t="s">
        <v>227</v>
      </c>
      <c r="M19" s="211" t="s">
        <v>266</v>
      </c>
      <c r="N19" s="211" t="s">
        <v>247</v>
      </c>
      <c r="O19" s="211" t="s">
        <v>265</v>
      </c>
      <c r="P19" s="211" t="s">
        <v>246</v>
      </c>
      <c r="Q19" s="211" t="s">
        <v>393</v>
      </c>
      <c r="R19" s="211"/>
      <c r="S19" s="214" t="s">
        <v>377</v>
      </c>
      <c r="T19" s="2"/>
      <c r="U19" s="2"/>
      <c r="V19" s="2"/>
      <c r="W19" s="2"/>
      <c r="X19" s="2"/>
      <c r="Y19" s="2"/>
    </row>
    <row r="20" spans="1:28" ht="180.75" customHeight="1" x14ac:dyDescent="0.25">
      <c r="A20" s="211"/>
      <c r="B20" s="211"/>
      <c r="C20" s="213"/>
      <c r="D20" s="211"/>
      <c r="E20" s="211"/>
      <c r="F20" s="211"/>
      <c r="G20" s="211"/>
      <c r="H20" s="211"/>
      <c r="I20" s="211"/>
      <c r="J20" s="211"/>
      <c r="K20" s="211"/>
      <c r="L20" s="211"/>
      <c r="M20" s="211"/>
      <c r="N20" s="211"/>
      <c r="O20" s="211"/>
      <c r="P20" s="211"/>
      <c r="Q20" s="19" t="s">
        <v>489</v>
      </c>
      <c r="R20" s="20" t="s">
        <v>441</v>
      </c>
      <c r="S20" s="214"/>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47"/>
      <c r="B22" s="47"/>
      <c r="C22" s="47"/>
      <c r="D22" s="47"/>
      <c r="E22" s="47"/>
      <c r="F22" s="47"/>
      <c r="G22" s="47"/>
      <c r="H22" s="63"/>
      <c r="I22" s="63"/>
      <c r="J22" s="63"/>
      <c r="K22" s="63"/>
      <c r="L22" s="47"/>
      <c r="M22" s="63"/>
      <c r="N22" s="64"/>
      <c r="O22" s="63"/>
      <c r="P22" s="64"/>
      <c r="Q22" s="47"/>
      <c r="R22" s="47"/>
      <c r="S22" s="65"/>
      <c r="T22" s="2"/>
      <c r="U22" s="2"/>
      <c r="V22" s="2"/>
      <c r="W22" s="2"/>
      <c r="X22" s="48"/>
      <c r="Y22" s="48"/>
      <c r="Z22" s="48"/>
      <c r="AA22" s="48"/>
      <c r="AB22" s="48"/>
    </row>
    <row r="23" spans="1:28" ht="15.75" x14ac:dyDescent="0.25">
      <c r="A23" s="47"/>
      <c r="B23" s="62" t="s">
        <v>181</v>
      </c>
      <c r="C23" s="47"/>
      <c r="D23" s="47"/>
      <c r="E23" s="47"/>
      <c r="F23" s="47"/>
      <c r="G23" s="47"/>
      <c r="H23" s="63"/>
      <c r="I23" s="63"/>
      <c r="J23" s="63"/>
      <c r="K23" s="63"/>
      <c r="L23" s="47"/>
      <c r="M23" s="63"/>
      <c r="N23" s="64"/>
      <c r="O23" s="63"/>
      <c r="P23" s="64"/>
      <c r="Q23" s="47"/>
      <c r="R23" s="47"/>
      <c r="S23" s="65"/>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27"/>
  <sheetViews>
    <sheetView zoomScaleNormal="100" zoomScaleSheetLayoutView="100" workbookViewId="0">
      <selection activeCell="A7" sqref="A7"/>
    </sheetView>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13" width="10.7109375" style="23" customWidth="1"/>
    <col min="114" max="16384" width="9.140625" style="23"/>
  </cols>
  <sheetData>
    <row r="1" spans="1:20" ht="3" customHeight="1" x14ac:dyDescent="0.25"/>
    <row r="2" spans="1:20" ht="15" customHeight="1" x14ac:dyDescent="0.25">
      <c r="T2" s="18" t="s">
        <v>349</v>
      </c>
    </row>
    <row r="3" spans="1:20" ht="18.75" customHeight="1" x14ac:dyDescent="0.3">
      <c r="A3" s="11"/>
      <c r="H3" s="6"/>
      <c r="T3" s="9" t="s">
        <v>449</v>
      </c>
    </row>
    <row r="4" spans="1:20" ht="18.75" customHeight="1" x14ac:dyDescent="0.3">
      <c r="A4" s="11"/>
      <c r="H4" s="6"/>
      <c r="T4" s="9" t="s">
        <v>473</v>
      </c>
    </row>
    <row r="5" spans="1:20" ht="18.75" customHeight="1" x14ac:dyDescent="0.3">
      <c r="A5" s="11"/>
      <c r="H5" s="6"/>
      <c r="T5" s="9"/>
    </row>
    <row r="6" spans="1:20" x14ac:dyDescent="0.25">
      <c r="A6" s="201" t="s">
        <v>640</v>
      </c>
      <c r="B6" s="201"/>
      <c r="C6" s="201"/>
      <c r="D6" s="201"/>
      <c r="E6" s="201"/>
      <c r="F6" s="201"/>
      <c r="G6" s="201"/>
      <c r="H6" s="201"/>
      <c r="I6" s="201"/>
      <c r="J6" s="201"/>
      <c r="K6" s="201"/>
      <c r="L6" s="201"/>
      <c r="M6" s="201"/>
      <c r="N6" s="201"/>
      <c r="O6" s="201"/>
      <c r="P6" s="201"/>
      <c r="Q6" s="201"/>
      <c r="R6" s="201"/>
      <c r="S6" s="201"/>
      <c r="T6" s="201"/>
    </row>
    <row r="7" spans="1:20" x14ac:dyDescent="0.25">
      <c r="A7" s="10"/>
      <c r="H7" s="6"/>
    </row>
    <row r="8" spans="1:20" ht="18.75" x14ac:dyDescent="0.25">
      <c r="A8" s="202" t="s">
        <v>322</v>
      </c>
      <c r="B8" s="202"/>
      <c r="C8" s="202"/>
      <c r="D8" s="202"/>
      <c r="E8" s="202"/>
      <c r="F8" s="202"/>
      <c r="G8" s="202"/>
      <c r="H8" s="202"/>
      <c r="I8" s="202"/>
      <c r="J8" s="202"/>
      <c r="K8" s="202"/>
      <c r="L8" s="202"/>
      <c r="M8" s="202"/>
      <c r="N8" s="202"/>
      <c r="O8" s="202"/>
      <c r="P8" s="202"/>
      <c r="Q8" s="202"/>
      <c r="R8" s="202"/>
      <c r="S8" s="202"/>
      <c r="T8" s="202"/>
    </row>
    <row r="9" spans="1:20" ht="18.75" x14ac:dyDescent="0.25">
      <c r="A9" s="202"/>
      <c r="B9" s="202"/>
      <c r="C9" s="202"/>
      <c r="D9" s="202"/>
      <c r="E9" s="202"/>
      <c r="F9" s="202"/>
      <c r="G9" s="202"/>
      <c r="H9" s="202"/>
      <c r="I9" s="202"/>
      <c r="J9" s="202"/>
      <c r="K9" s="202"/>
      <c r="L9" s="202"/>
      <c r="M9" s="202"/>
      <c r="N9" s="202"/>
      <c r="O9" s="202"/>
      <c r="P9" s="202"/>
      <c r="Q9" s="202"/>
      <c r="R9" s="202"/>
      <c r="S9" s="202"/>
      <c r="T9" s="202"/>
    </row>
    <row r="10" spans="1:20" ht="18.75" customHeight="1" x14ac:dyDescent="0.25">
      <c r="A10" s="203" t="s">
        <v>619</v>
      </c>
      <c r="B10" s="203"/>
      <c r="C10" s="203"/>
      <c r="D10" s="203"/>
      <c r="E10" s="203"/>
      <c r="F10" s="203"/>
      <c r="G10" s="203"/>
      <c r="H10" s="203"/>
      <c r="I10" s="203"/>
      <c r="J10" s="203"/>
      <c r="K10" s="203"/>
      <c r="L10" s="203"/>
      <c r="M10" s="203"/>
      <c r="N10" s="203"/>
      <c r="O10" s="203"/>
      <c r="P10" s="203"/>
      <c r="Q10" s="203"/>
      <c r="R10" s="203"/>
      <c r="S10" s="203"/>
      <c r="T10" s="203"/>
    </row>
    <row r="11" spans="1:20" ht="18.75" customHeight="1" x14ac:dyDescent="0.25">
      <c r="A11" s="204" t="s">
        <v>2</v>
      </c>
      <c r="B11" s="204"/>
      <c r="C11" s="204"/>
      <c r="D11" s="204"/>
      <c r="E11" s="204"/>
      <c r="F11" s="204"/>
      <c r="G11" s="204"/>
      <c r="H11" s="204"/>
      <c r="I11" s="204"/>
      <c r="J11" s="204"/>
      <c r="K11" s="204"/>
      <c r="L11" s="204"/>
      <c r="M11" s="204"/>
      <c r="N11" s="204"/>
      <c r="O11" s="204"/>
      <c r="P11" s="204"/>
      <c r="Q11" s="204"/>
      <c r="R11" s="204"/>
      <c r="S11" s="204"/>
      <c r="T11" s="204"/>
    </row>
    <row r="12" spans="1:20" ht="18.75" x14ac:dyDescent="0.25">
      <c r="A12" s="202"/>
      <c r="B12" s="202"/>
      <c r="C12" s="202"/>
      <c r="D12" s="202"/>
      <c r="E12" s="202"/>
      <c r="F12" s="202"/>
      <c r="G12" s="202"/>
      <c r="H12" s="202"/>
      <c r="I12" s="202"/>
      <c r="J12" s="202"/>
      <c r="K12" s="202"/>
      <c r="L12" s="202"/>
      <c r="M12" s="202"/>
      <c r="N12" s="202"/>
      <c r="O12" s="202"/>
      <c r="P12" s="202"/>
      <c r="Q12" s="202"/>
      <c r="R12" s="202"/>
      <c r="S12" s="202"/>
      <c r="T12" s="202"/>
    </row>
    <row r="13" spans="1:20" ht="18.75" customHeight="1" x14ac:dyDescent="0.25">
      <c r="A13" s="203" t="s">
        <v>158</v>
      </c>
      <c r="B13" s="203"/>
      <c r="C13" s="203"/>
      <c r="D13" s="203"/>
      <c r="E13" s="203"/>
      <c r="F13" s="203"/>
      <c r="G13" s="203"/>
      <c r="H13" s="203"/>
      <c r="I13" s="203"/>
      <c r="J13" s="203"/>
      <c r="K13" s="203"/>
      <c r="L13" s="203"/>
      <c r="M13" s="203"/>
      <c r="N13" s="203"/>
      <c r="O13" s="203"/>
      <c r="P13" s="203"/>
      <c r="Q13" s="203"/>
      <c r="R13" s="203"/>
      <c r="S13" s="203"/>
      <c r="T13" s="203"/>
    </row>
    <row r="14" spans="1:20" ht="18.75" customHeight="1" x14ac:dyDescent="0.25">
      <c r="A14" s="204" t="s">
        <v>0</v>
      </c>
      <c r="B14" s="204"/>
      <c r="C14" s="204"/>
      <c r="D14" s="204"/>
      <c r="E14" s="204"/>
      <c r="F14" s="204"/>
      <c r="G14" s="204"/>
      <c r="H14" s="204"/>
      <c r="I14" s="204"/>
      <c r="J14" s="204"/>
      <c r="K14" s="204"/>
      <c r="L14" s="204"/>
      <c r="M14" s="204"/>
      <c r="N14" s="204"/>
      <c r="O14" s="204"/>
      <c r="P14" s="204"/>
      <c r="Q14" s="204"/>
      <c r="R14" s="204"/>
      <c r="S14" s="204"/>
      <c r="T14" s="204"/>
    </row>
    <row r="15" spans="1:20" ht="15.75" customHeight="1" x14ac:dyDescent="0.25">
      <c r="A15" s="209"/>
      <c r="B15" s="209"/>
      <c r="C15" s="209"/>
      <c r="D15" s="209"/>
      <c r="E15" s="209"/>
      <c r="F15" s="209"/>
      <c r="G15" s="209"/>
      <c r="H15" s="209"/>
      <c r="I15" s="209"/>
      <c r="J15" s="209"/>
      <c r="K15" s="209"/>
      <c r="L15" s="209"/>
      <c r="M15" s="209"/>
      <c r="N15" s="209"/>
      <c r="O15" s="209"/>
      <c r="P15" s="209"/>
      <c r="Q15" s="209"/>
      <c r="R15" s="209"/>
      <c r="S15" s="209"/>
      <c r="T15" s="209"/>
    </row>
    <row r="16" spans="1:20" ht="18.75" x14ac:dyDescent="0.25">
      <c r="A16" s="203" t="s">
        <v>385</v>
      </c>
      <c r="B16" s="203"/>
      <c r="C16" s="203"/>
      <c r="D16" s="203"/>
      <c r="E16" s="203"/>
      <c r="F16" s="203"/>
      <c r="G16" s="203"/>
      <c r="H16" s="203"/>
      <c r="I16" s="203"/>
      <c r="J16" s="203"/>
      <c r="K16" s="203"/>
      <c r="L16" s="203"/>
      <c r="M16" s="203"/>
      <c r="N16" s="203"/>
      <c r="O16" s="203"/>
      <c r="P16" s="203"/>
      <c r="Q16" s="203"/>
      <c r="R16" s="203"/>
      <c r="S16" s="203"/>
      <c r="T16" s="203"/>
    </row>
    <row r="17" spans="1:113" ht="15" customHeight="1" x14ac:dyDescent="0.25">
      <c r="A17" s="204" t="s">
        <v>1</v>
      </c>
      <c r="B17" s="204"/>
      <c r="C17" s="204"/>
      <c r="D17" s="204"/>
      <c r="E17" s="204"/>
      <c r="F17" s="204"/>
      <c r="G17" s="204"/>
      <c r="H17" s="204"/>
      <c r="I17" s="204"/>
      <c r="J17" s="204"/>
      <c r="K17" s="204"/>
      <c r="L17" s="204"/>
      <c r="M17" s="204"/>
      <c r="N17" s="204"/>
      <c r="O17" s="204"/>
      <c r="P17" s="204"/>
      <c r="Q17" s="204"/>
      <c r="R17" s="204"/>
      <c r="S17" s="204"/>
      <c r="T17" s="204"/>
    </row>
    <row r="18" spans="1:113" ht="15" customHeight="1" x14ac:dyDescent="0.25">
      <c r="A18" s="209"/>
      <c r="B18" s="209"/>
      <c r="C18" s="209"/>
      <c r="D18" s="209"/>
      <c r="E18" s="209"/>
      <c r="F18" s="209"/>
      <c r="G18" s="209"/>
      <c r="H18" s="209"/>
      <c r="I18" s="209"/>
      <c r="J18" s="209"/>
      <c r="K18" s="209"/>
      <c r="L18" s="209"/>
      <c r="M18" s="209"/>
      <c r="N18" s="209"/>
      <c r="O18" s="209"/>
      <c r="P18" s="209"/>
      <c r="Q18" s="209"/>
      <c r="R18" s="209"/>
      <c r="S18" s="209"/>
      <c r="T18" s="209"/>
    </row>
    <row r="19" spans="1:113" ht="15" customHeight="1" x14ac:dyDescent="0.25">
      <c r="A19" s="203" t="s">
        <v>368</v>
      </c>
      <c r="B19" s="203"/>
      <c r="C19" s="203"/>
      <c r="D19" s="203"/>
      <c r="E19" s="203"/>
      <c r="F19" s="203"/>
      <c r="G19" s="203"/>
      <c r="H19" s="203"/>
      <c r="I19" s="203"/>
      <c r="J19" s="203"/>
      <c r="K19" s="203"/>
      <c r="L19" s="203"/>
      <c r="M19" s="203"/>
      <c r="N19" s="203"/>
      <c r="O19" s="203"/>
      <c r="P19" s="203"/>
      <c r="Q19" s="203"/>
      <c r="R19" s="203"/>
      <c r="S19" s="203"/>
      <c r="T19" s="203"/>
    </row>
    <row r="20" spans="1:113" ht="21" customHeight="1" x14ac:dyDescent="0.25">
      <c r="A20" s="215"/>
      <c r="B20" s="215"/>
      <c r="C20" s="215"/>
      <c r="D20" s="215"/>
      <c r="E20" s="215"/>
      <c r="F20" s="215"/>
      <c r="G20" s="215"/>
      <c r="H20" s="215"/>
      <c r="I20" s="215"/>
      <c r="J20" s="215"/>
      <c r="K20" s="215"/>
      <c r="L20" s="215"/>
      <c r="M20" s="215"/>
      <c r="N20" s="215"/>
      <c r="O20" s="215"/>
      <c r="P20" s="215"/>
      <c r="Q20" s="215"/>
      <c r="R20" s="215"/>
      <c r="S20" s="215"/>
      <c r="T20" s="215"/>
    </row>
    <row r="21" spans="1:113" ht="46.5" customHeight="1" x14ac:dyDescent="0.25">
      <c r="A21" s="225" t="s">
        <v>494</v>
      </c>
      <c r="B21" s="219" t="s">
        <v>212</v>
      </c>
      <c r="C21" s="220"/>
      <c r="D21" s="223" t="s">
        <v>180</v>
      </c>
      <c r="E21" s="219" t="s">
        <v>409</v>
      </c>
      <c r="F21" s="220"/>
      <c r="G21" s="219" t="s">
        <v>210</v>
      </c>
      <c r="H21" s="220"/>
      <c r="I21" s="219" t="s">
        <v>190</v>
      </c>
      <c r="J21" s="220"/>
      <c r="K21" s="223" t="s">
        <v>188</v>
      </c>
      <c r="L21" s="219" t="s">
        <v>299</v>
      </c>
      <c r="M21" s="220"/>
      <c r="N21" s="219" t="s">
        <v>153</v>
      </c>
      <c r="O21" s="220"/>
      <c r="P21" s="223" t="s">
        <v>187</v>
      </c>
      <c r="Q21" s="216" t="s">
        <v>407</v>
      </c>
      <c r="R21" s="217"/>
      <c r="S21" s="218" t="s">
        <v>406</v>
      </c>
      <c r="T21" s="218"/>
    </row>
    <row r="22" spans="1:113" ht="204.75" customHeight="1" x14ac:dyDescent="0.25">
      <c r="A22" s="226"/>
      <c r="B22" s="221"/>
      <c r="C22" s="222"/>
      <c r="D22" s="228"/>
      <c r="E22" s="221"/>
      <c r="F22" s="222"/>
      <c r="G22" s="221"/>
      <c r="H22" s="222"/>
      <c r="I22" s="221"/>
      <c r="J22" s="222"/>
      <c r="K22" s="224"/>
      <c r="L22" s="221"/>
      <c r="M22" s="222"/>
      <c r="N22" s="221"/>
      <c r="O22" s="222"/>
      <c r="P22" s="224"/>
      <c r="Q22" s="36" t="s">
        <v>458</v>
      </c>
      <c r="R22" s="36" t="s">
        <v>446</v>
      </c>
      <c r="S22" s="36" t="s">
        <v>459</v>
      </c>
      <c r="T22" s="36" t="s">
        <v>447</v>
      </c>
    </row>
    <row r="23" spans="1:113" ht="51.75" customHeight="1" x14ac:dyDescent="0.25">
      <c r="A23" s="227"/>
      <c r="B23" s="36" t="s">
        <v>213</v>
      </c>
      <c r="C23" s="36" t="s">
        <v>338</v>
      </c>
      <c r="D23" s="224"/>
      <c r="E23" s="36" t="s">
        <v>213</v>
      </c>
      <c r="F23" s="36" t="s">
        <v>338</v>
      </c>
      <c r="G23" s="36" t="s">
        <v>213</v>
      </c>
      <c r="H23" s="36" t="s">
        <v>338</v>
      </c>
      <c r="I23" s="36" t="s">
        <v>213</v>
      </c>
      <c r="J23" s="36" t="s">
        <v>338</v>
      </c>
      <c r="K23" s="36" t="s">
        <v>213</v>
      </c>
      <c r="L23" s="36" t="s">
        <v>213</v>
      </c>
      <c r="M23" s="36" t="s">
        <v>338</v>
      </c>
      <c r="N23" s="36" t="s">
        <v>213</v>
      </c>
      <c r="O23" s="36" t="s">
        <v>338</v>
      </c>
      <c r="P23" s="41" t="s">
        <v>213</v>
      </c>
      <c r="Q23" s="36" t="s">
        <v>213</v>
      </c>
      <c r="R23" s="36" t="s">
        <v>213</v>
      </c>
      <c r="S23" s="36" t="s">
        <v>213</v>
      </c>
      <c r="T23" s="36" t="s">
        <v>213</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c r="B25" s="58"/>
      <c r="C25" s="58"/>
      <c r="D25" s="58"/>
      <c r="E25" s="58"/>
      <c r="F25" s="58"/>
      <c r="G25" s="58"/>
      <c r="H25" s="58"/>
      <c r="I25" s="58"/>
      <c r="J25" s="58"/>
      <c r="K25" s="58"/>
      <c r="L25" s="58"/>
      <c r="M25" s="58"/>
      <c r="N25" s="58"/>
      <c r="O25" s="58"/>
      <c r="P25" s="58"/>
      <c r="Q25" s="58"/>
      <c r="R25" s="58"/>
      <c r="S25" s="58"/>
      <c r="T25" s="58"/>
    </row>
    <row r="26" spans="1:113" x14ac:dyDescent="0.25">
      <c r="Q26" s="25"/>
      <c r="R26" s="25"/>
      <c r="S26" s="25"/>
      <c r="T26" s="25"/>
      <c r="U26" s="25"/>
      <c r="V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row>
    <row r="27" spans="1:113" x14ac:dyDescent="0.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zoomScaleNormal="100" zoomScaleSheetLayoutView="100" workbookViewId="0">
      <selection activeCell="A6" sqref="A6"/>
    </sheetView>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349</v>
      </c>
    </row>
    <row r="2" spans="1:27" ht="18.75" customHeight="1" x14ac:dyDescent="0.3">
      <c r="E2" s="11"/>
      <c r="Q2" s="6"/>
      <c r="R2" s="6"/>
      <c r="AA2" s="9" t="s">
        <v>449</v>
      </c>
    </row>
    <row r="3" spans="1:27" ht="18.75" customHeight="1" x14ac:dyDescent="0.3">
      <c r="E3" s="11"/>
      <c r="Q3" s="6"/>
      <c r="R3" s="6"/>
      <c r="AA3" s="9" t="s">
        <v>473</v>
      </c>
    </row>
    <row r="4" spans="1:27" x14ac:dyDescent="0.25">
      <c r="E4" s="10"/>
      <c r="Q4" s="6"/>
      <c r="R4" s="6"/>
    </row>
    <row r="5" spans="1:27" x14ac:dyDescent="0.25">
      <c r="A5" s="201" t="s">
        <v>640</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202" t="s">
        <v>322</v>
      </c>
      <c r="F7" s="202"/>
      <c r="G7" s="202"/>
      <c r="H7" s="202"/>
      <c r="I7" s="202"/>
      <c r="J7" s="202"/>
      <c r="K7" s="202"/>
      <c r="L7" s="202"/>
      <c r="M7" s="202"/>
      <c r="N7" s="202"/>
      <c r="O7" s="202"/>
      <c r="P7" s="202"/>
      <c r="Q7" s="202"/>
      <c r="R7" s="202"/>
      <c r="S7" s="202"/>
      <c r="T7" s="202"/>
      <c r="U7" s="202"/>
      <c r="V7" s="202"/>
      <c r="W7" s="202"/>
      <c r="X7" s="202"/>
      <c r="Y7" s="202"/>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203" t="s">
        <v>619</v>
      </c>
      <c r="F9" s="203"/>
      <c r="G9" s="203"/>
      <c r="H9" s="203"/>
      <c r="I9" s="203"/>
      <c r="J9" s="203"/>
      <c r="K9" s="203"/>
      <c r="L9" s="203"/>
      <c r="M9" s="203"/>
      <c r="N9" s="203"/>
      <c r="O9" s="203"/>
      <c r="P9" s="203"/>
      <c r="Q9" s="203"/>
      <c r="R9" s="203"/>
      <c r="S9" s="203"/>
      <c r="T9" s="203"/>
      <c r="U9" s="203"/>
      <c r="V9" s="203"/>
      <c r="W9" s="203"/>
      <c r="X9" s="203"/>
      <c r="Y9" s="203"/>
    </row>
    <row r="10" spans="1:27" ht="18.75" customHeight="1" x14ac:dyDescent="0.25">
      <c r="E10" s="204" t="s">
        <v>2</v>
      </c>
      <c r="F10" s="204"/>
      <c r="G10" s="204"/>
      <c r="H10" s="204"/>
      <c r="I10" s="204"/>
      <c r="J10" s="204"/>
      <c r="K10" s="204"/>
      <c r="L10" s="204"/>
      <c r="M10" s="204"/>
      <c r="N10" s="204"/>
      <c r="O10" s="204"/>
      <c r="P10" s="204"/>
      <c r="Q10" s="204"/>
      <c r="R10" s="204"/>
      <c r="S10" s="204"/>
      <c r="T10" s="204"/>
      <c r="U10" s="204"/>
      <c r="V10" s="204"/>
      <c r="W10" s="204"/>
      <c r="X10" s="204"/>
      <c r="Y10" s="204"/>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203" t="s">
        <v>158</v>
      </c>
      <c r="F12" s="203"/>
      <c r="G12" s="203"/>
      <c r="H12" s="203"/>
      <c r="I12" s="203"/>
      <c r="J12" s="203"/>
      <c r="K12" s="203"/>
      <c r="L12" s="203"/>
      <c r="M12" s="203"/>
      <c r="N12" s="203"/>
      <c r="O12" s="203"/>
      <c r="P12" s="203"/>
      <c r="Q12" s="203"/>
      <c r="R12" s="203"/>
      <c r="S12" s="203"/>
      <c r="T12" s="203"/>
      <c r="U12" s="203"/>
      <c r="V12" s="203"/>
      <c r="W12" s="203"/>
      <c r="X12" s="203"/>
      <c r="Y12" s="203"/>
    </row>
    <row r="13" spans="1:27" ht="18.75" customHeight="1" x14ac:dyDescent="0.25">
      <c r="E13" s="204" t="s">
        <v>0</v>
      </c>
      <c r="F13" s="204"/>
      <c r="G13" s="204"/>
      <c r="H13" s="204"/>
      <c r="I13" s="204"/>
      <c r="J13" s="204"/>
      <c r="K13" s="204"/>
      <c r="L13" s="204"/>
      <c r="M13" s="204"/>
      <c r="N13" s="204"/>
      <c r="O13" s="204"/>
      <c r="P13" s="204"/>
      <c r="Q13" s="204"/>
      <c r="R13" s="204"/>
      <c r="S13" s="204"/>
      <c r="T13" s="204"/>
      <c r="U13" s="204"/>
      <c r="V13" s="204"/>
      <c r="W13" s="204"/>
      <c r="X13" s="204"/>
      <c r="Y13" s="20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203" t="s">
        <v>385</v>
      </c>
      <c r="F15" s="203"/>
      <c r="G15" s="203"/>
      <c r="H15" s="203"/>
      <c r="I15" s="203"/>
      <c r="J15" s="203"/>
      <c r="K15" s="203"/>
      <c r="L15" s="203"/>
      <c r="M15" s="203"/>
      <c r="N15" s="203"/>
      <c r="O15" s="203"/>
      <c r="P15" s="203"/>
      <c r="Q15" s="203"/>
      <c r="R15" s="203"/>
      <c r="S15" s="203"/>
      <c r="T15" s="203"/>
      <c r="U15" s="203"/>
      <c r="V15" s="203"/>
      <c r="W15" s="203"/>
      <c r="X15" s="203"/>
      <c r="Y15" s="203"/>
    </row>
    <row r="16" spans="1:27" ht="15" customHeight="1" x14ac:dyDescent="0.25">
      <c r="E16" s="204" t="s">
        <v>1</v>
      </c>
      <c r="F16" s="204"/>
      <c r="G16" s="204"/>
      <c r="H16" s="204"/>
      <c r="I16" s="204"/>
      <c r="J16" s="204"/>
      <c r="K16" s="204"/>
      <c r="L16" s="204"/>
      <c r="M16" s="204"/>
      <c r="N16" s="204"/>
      <c r="O16" s="204"/>
      <c r="P16" s="204"/>
      <c r="Q16" s="204"/>
      <c r="R16" s="204"/>
      <c r="S16" s="204"/>
      <c r="T16" s="204"/>
      <c r="U16" s="204"/>
      <c r="V16" s="204"/>
      <c r="W16" s="204"/>
      <c r="X16" s="204"/>
      <c r="Y16" s="20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369</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ht="21" customHeight="1" x14ac:dyDescent="0.25"/>
    <row r="21" spans="1:27" ht="15.75" customHeight="1" x14ac:dyDescent="0.25">
      <c r="A21" s="223" t="s">
        <v>494</v>
      </c>
      <c r="B21" s="219" t="s">
        <v>209</v>
      </c>
      <c r="C21" s="220"/>
      <c r="D21" s="219" t="s">
        <v>276</v>
      </c>
      <c r="E21" s="220"/>
      <c r="F21" s="216" t="s">
        <v>293</v>
      </c>
      <c r="G21" s="229"/>
      <c r="H21" s="229"/>
      <c r="I21" s="217"/>
      <c r="J21" s="223" t="s">
        <v>189</v>
      </c>
      <c r="K21" s="219" t="s">
        <v>434</v>
      </c>
      <c r="L21" s="220"/>
      <c r="M21" s="219" t="s">
        <v>390</v>
      </c>
      <c r="N21" s="220"/>
      <c r="O21" s="219" t="s">
        <v>408</v>
      </c>
      <c r="P21" s="220"/>
      <c r="Q21" s="219" t="s">
        <v>359</v>
      </c>
      <c r="R21" s="220"/>
      <c r="S21" s="223" t="s">
        <v>195</v>
      </c>
      <c r="T21" s="223" t="s">
        <v>193</v>
      </c>
      <c r="U21" s="223" t="s">
        <v>244</v>
      </c>
      <c r="V21" s="219" t="s">
        <v>410</v>
      </c>
      <c r="W21" s="220"/>
      <c r="X21" s="216" t="s">
        <v>407</v>
      </c>
      <c r="Y21" s="229"/>
      <c r="Z21" s="216" t="s">
        <v>406</v>
      </c>
      <c r="AA21" s="229"/>
    </row>
    <row r="22" spans="1:27" ht="216" customHeight="1" x14ac:dyDescent="0.25">
      <c r="A22" s="228"/>
      <c r="B22" s="221"/>
      <c r="C22" s="222"/>
      <c r="D22" s="221"/>
      <c r="E22" s="222"/>
      <c r="F22" s="216" t="s">
        <v>479</v>
      </c>
      <c r="G22" s="217"/>
      <c r="H22" s="216" t="s">
        <v>484</v>
      </c>
      <c r="I22" s="217"/>
      <c r="J22" s="224"/>
      <c r="K22" s="221"/>
      <c r="L22" s="222"/>
      <c r="M22" s="221"/>
      <c r="N22" s="222"/>
      <c r="O22" s="221"/>
      <c r="P22" s="222"/>
      <c r="Q22" s="221"/>
      <c r="R22" s="222"/>
      <c r="S22" s="224"/>
      <c r="T22" s="224"/>
      <c r="U22" s="224"/>
      <c r="V22" s="221"/>
      <c r="W22" s="222"/>
      <c r="X22" s="36" t="s">
        <v>458</v>
      </c>
      <c r="Y22" s="36" t="s">
        <v>446</v>
      </c>
      <c r="Z22" s="36" t="s">
        <v>459</v>
      </c>
      <c r="AA22" s="36" t="s">
        <v>447</v>
      </c>
    </row>
    <row r="23" spans="1:27" ht="60" customHeight="1" x14ac:dyDescent="0.25">
      <c r="A23" s="224"/>
      <c r="B23" s="41" t="s">
        <v>213</v>
      </c>
      <c r="C23" s="41" t="s">
        <v>338</v>
      </c>
      <c r="D23" s="41" t="s">
        <v>213</v>
      </c>
      <c r="E23" s="41" t="s">
        <v>338</v>
      </c>
      <c r="F23" s="41" t="s">
        <v>213</v>
      </c>
      <c r="G23" s="41" t="s">
        <v>338</v>
      </c>
      <c r="H23" s="41" t="s">
        <v>213</v>
      </c>
      <c r="I23" s="41" t="s">
        <v>338</v>
      </c>
      <c r="J23" s="41" t="s">
        <v>213</v>
      </c>
      <c r="K23" s="41" t="s">
        <v>213</v>
      </c>
      <c r="L23" s="41" t="s">
        <v>338</v>
      </c>
      <c r="M23" s="41" t="s">
        <v>213</v>
      </c>
      <c r="N23" s="41" t="s">
        <v>338</v>
      </c>
      <c r="O23" s="41" t="s">
        <v>213</v>
      </c>
      <c r="P23" s="41" t="s">
        <v>338</v>
      </c>
      <c r="Q23" s="41" t="s">
        <v>213</v>
      </c>
      <c r="R23" s="41" t="s">
        <v>338</v>
      </c>
      <c r="S23" s="41" t="s">
        <v>213</v>
      </c>
      <c r="T23" s="41" t="s">
        <v>213</v>
      </c>
      <c r="U23" s="41" t="s">
        <v>213</v>
      </c>
      <c r="V23" s="41" t="s">
        <v>213</v>
      </c>
      <c r="W23" s="41" t="s">
        <v>338</v>
      </c>
      <c r="X23" s="41" t="s">
        <v>213</v>
      </c>
      <c r="Y23" s="41" t="s">
        <v>213</v>
      </c>
      <c r="Z23" s="36" t="s">
        <v>213</v>
      </c>
      <c r="AA23" s="36" t="s">
        <v>213</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19</v>
      </c>
      <c r="R24" s="37">
        <v>20</v>
      </c>
      <c r="S24" s="37">
        <v>21</v>
      </c>
      <c r="T24" s="37">
        <v>22</v>
      </c>
      <c r="U24" s="37">
        <v>23</v>
      </c>
      <c r="V24" s="37">
        <v>24</v>
      </c>
      <c r="W24" s="37">
        <v>25</v>
      </c>
      <c r="X24" s="37">
        <v>26</v>
      </c>
      <c r="Y24" s="37">
        <v>27</v>
      </c>
      <c r="Z24" s="37">
        <v>28</v>
      </c>
      <c r="AA24" s="37">
        <v>29</v>
      </c>
    </row>
    <row r="25" spans="1:27" x14ac:dyDescent="0.25">
      <c r="A25" s="74">
        <v>1</v>
      </c>
      <c r="B25" s="72" t="s">
        <v>13</v>
      </c>
      <c r="C25" s="72" t="s">
        <v>13</v>
      </c>
      <c r="D25" s="72" t="s">
        <v>13</v>
      </c>
      <c r="E25" s="72" t="s">
        <v>13</v>
      </c>
      <c r="F25" s="73"/>
      <c r="G25" s="73"/>
      <c r="H25" s="73"/>
      <c r="I25" s="73"/>
      <c r="J25" s="72"/>
      <c r="K25" s="72"/>
      <c r="L25" s="72"/>
      <c r="M25" s="72" t="s">
        <v>13</v>
      </c>
      <c r="N25" s="72" t="s">
        <v>13</v>
      </c>
      <c r="O25" s="72" t="s">
        <v>13</v>
      </c>
      <c r="P25" s="72" t="s">
        <v>13</v>
      </c>
      <c r="Q25" s="73"/>
      <c r="R25" s="73"/>
      <c r="S25" s="72"/>
      <c r="T25" s="72"/>
      <c r="U25" s="72"/>
      <c r="V25" s="72" t="s">
        <v>19</v>
      </c>
      <c r="W25" s="72" t="s">
        <v>19</v>
      </c>
      <c r="X25" s="72" t="s">
        <v>13</v>
      </c>
      <c r="Y25" s="72" t="s">
        <v>13</v>
      </c>
      <c r="Z25" s="72" t="s">
        <v>13</v>
      </c>
      <c r="AA25" s="72" t="s">
        <v>13</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5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349</v>
      </c>
    </row>
    <row r="2" spans="1:29" ht="18.75" customHeight="1" x14ac:dyDescent="0.3">
      <c r="A2" s="11"/>
      <c r="C2" s="9" t="s">
        <v>449</v>
      </c>
    </row>
    <row r="3" spans="1:29" ht="18.75" x14ac:dyDescent="0.3">
      <c r="A3" s="10"/>
      <c r="C3" s="9" t="s">
        <v>473</v>
      </c>
    </row>
    <row r="4" spans="1:29" ht="18.75" x14ac:dyDescent="0.3">
      <c r="A4" s="10"/>
      <c r="C4" s="9"/>
    </row>
    <row r="5" spans="1:29" ht="15.75" x14ac:dyDescent="0.25">
      <c r="A5" s="201" t="s">
        <v>640</v>
      </c>
      <c r="B5" s="201"/>
      <c r="C5" s="201"/>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202" t="s">
        <v>322</v>
      </c>
      <c r="B7" s="202"/>
      <c r="C7" s="202"/>
      <c r="E7" s="8"/>
      <c r="F7" s="8"/>
      <c r="G7" s="8"/>
      <c r="H7" s="8"/>
      <c r="I7" s="8"/>
      <c r="J7" s="8"/>
      <c r="K7" s="8"/>
      <c r="L7" s="8"/>
      <c r="M7" s="8"/>
      <c r="N7" s="8"/>
      <c r="O7" s="8"/>
      <c r="P7" s="8"/>
      <c r="Q7" s="8"/>
      <c r="R7" s="8"/>
      <c r="S7" s="8"/>
      <c r="T7" s="8"/>
      <c r="U7" s="8"/>
    </row>
    <row r="8" spans="1:29" ht="18.75" x14ac:dyDescent="0.25">
      <c r="A8" s="202"/>
      <c r="B8" s="202"/>
      <c r="C8" s="202"/>
      <c r="E8" s="46"/>
      <c r="F8" s="46"/>
      <c r="G8" s="46"/>
      <c r="H8" s="8"/>
      <c r="I8" s="8"/>
      <c r="J8" s="8"/>
      <c r="K8" s="8"/>
      <c r="L8" s="8"/>
      <c r="M8" s="8"/>
      <c r="N8" s="8"/>
      <c r="O8" s="8"/>
      <c r="P8" s="8"/>
      <c r="Q8" s="8"/>
      <c r="R8" s="8"/>
      <c r="S8" s="8"/>
      <c r="T8" s="8"/>
      <c r="U8" s="8"/>
    </row>
    <row r="9" spans="1:29" ht="18.75" x14ac:dyDescent="0.25">
      <c r="A9" s="230" t="s">
        <v>619</v>
      </c>
      <c r="B9" s="230"/>
      <c r="C9" s="230"/>
      <c r="E9" s="5"/>
      <c r="F9" s="5"/>
      <c r="G9" s="5"/>
      <c r="H9" s="8"/>
      <c r="I9" s="8"/>
      <c r="J9" s="8"/>
      <c r="K9" s="8"/>
      <c r="L9" s="8"/>
      <c r="M9" s="8"/>
      <c r="N9" s="8"/>
      <c r="O9" s="8"/>
      <c r="P9" s="8"/>
      <c r="Q9" s="8"/>
      <c r="R9" s="8"/>
      <c r="S9" s="8"/>
      <c r="T9" s="8"/>
      <c r="U9" s="8"/>
    </row>
    <row r="10" spans="1:29" ht="18.75" x14ac:dyDescent="0.25">
      <c r="A10" s="204" t="s">
        <v>2</v>
      </c>
      <c r="B10" s="204"/>
      <c r="C10" s="204"/>
      <c r="E10" s="3"/>
      <c r="F10" s="3"/>
      <c r="G10" s="3"/>
      <c r="H10" s="8"/>
      <c r="I10" s="8"/>
      <c r="J10" s="8"/>
      <c r="K10" s="8"/>
      <c r="L10" s="8"/>
      <c r="M10" s="8"/>
      <c r="N10" s="8"/>
      <c r="O10" s="8"/>
      <c r="P10" s="8"/>
      <c r="Q10" s="8"/>
      <c r="R10" s="8"/>
      <c r="S10" s="8"/>
      <c r="T10" s="8"/>
      <c r="U10" s="8"/>
    </row>
    <row r="11" spans="1:29" ht="18.75" x14ac:dyDescent="0.25">
      <c r="A11" s="202"/>
      <c r="B11" s="202"/>
      <c r="C11" s="202"/>
      <c r="E11" s="46"/>
      <c r="F11" s="46"/>
      <c r="G11" s="46"/>
      <c r="H11" s="8"/>
      <c r="I11" s="8"/>
      <c r="J11" s="8"/>
      <c r="K11" s="8"/>
      <c r="L11" s="8"/>
      <c r="M11" s="8"/>
      <c r="N11" s="8"/>
      <c r="O11" s="8"/>
      <c r="P11" s="8"/>
      <c r="Q11" s="8"/>
      <c r="R11" s="8"/>
      <c r="S11" s="8"/>
      <c r="T11" s="8"/>
      <c r="U11" s="8"/>
    </row>
    <row r="12" spans="1:29" ht="18.75" x14ac:dyDescent="0.25">
      <c r="A12" s="230" t="s">
        <v>158</v>
      </c>
      <c r="B12" s="230"/>
      <c r="C12" s="230"/>
      <c r="E12" s="5"/>
      <c r="F12" s="5"/>
      <c r="G12" s="5"/>
      <c r="H12" s="8"/>
      <c r="I12" s="8"/>
      <c r="J12" s="8"/>
      <c r="K12" s="8"/>
      <c r="L12" s="8"/>
      <c r="M12" s="8"/>
      <c r="N12" s="8"/>
      <c r="O12" s="8"/>
      <c r="P12" s="8"/>
      <c r="Q12" s="8"/>
      <c r="R12" s="8"/>
      <c r="S12" s="8"/>
      <c r="T12" s="8"/>
      <c r="U12" s="8"/>
    </row>
    <row r="13" spans="1:29" ht="18.75" x14ac:dyDescent="0.25">
      <c r="A13" s="204" t="s">
        <v>0</v>
      </c>
      <c r="B13" s="204"/>
      <c r="C13" s="204"/>
      <c r="E13" s="3"/>
      <c r="F13" s="3"/>
      <c r="G13" s="3"/>
      <c r="H13" s="8"/>
      <c r="I13" s="8"/>
      <c r="J13" s="8"/>
      <c r="K13" s="8"/>
      <c r="L13" s="8"/>
      <c r="M13" s="8"/>
      <c r="N13" s="8"/>
      <c r="O13" s="8"/>
      <c r="P13" s="8"/>
      <c r="Q13" s="8"/>
      <c r="R13" s="8"/>
      <c r="S13" s="8"/>
      <c r="T13" s="8"/>
      <c r="U13" s="8"/>
    </row>
    <row r="14" spans="1:29" ht="15.75" customHeight="1" x14ac:dyDescent="0.25">
      <c r="A14" s="209"/>
      <c r="B14" s="209"/>
      <c r="C14" s="209"/>
      <c r="E14" s="2"/>
      <c r="F14" s="2"/>
      <c r="G14" s="2"/>
      <c r="H14" s="2"/>
      <c r="I14" s="2"/>
      <c r="J14" s="2"/>
      <c r="K14" s="2"/>
      <c r="L14" s="2"/>
      <c r="M14" s="2"/>
      <c r="N14" s="2"/>
      <c r="O14" s="2"/>
      <c r="P14" s="2"/>
      <c r="Q14" s="2"/>
      <c r="R14" s="2"/>
      <c r="S14" s="2"/>
      <c r="T14" s="2"/>
      <c r="U14" s="2"/>
    </row>
    <row r="15" spans="1:29" ht="15.75" x14ac:dyDescent="0.25">
      <c r="A15" s="230" t="s">
        <v>385</v>
      </c>
      <c r="B15" s="230"/>
      <c r="C15" s="230"/>
      <c r="E15" s="5"/>
      <c r="F15" s="5"/>
      <c r="G15" s="5"/>
      <c r="H15" s="5"/>
      <c r="I15" s="5"/>
      <c r="J15" s="5"/>
      <c r="K15" s="5"/>
      <c r="L15" s="5"/>
      <c r="M15" s="5"/>
      <c r="N15" s="5"/>
      <c r="O15" s="5"/>
      <c r="P15" s="5"/>
      <c r="Q15" s="5"/>
      <c r="R15" s="5"/>
      <c r="S15" s="5"/>
      <c r="T15" s="5"/>
      <c r="U15" s="5"/>
    </row>
    <row r="16" spans="1:29" ht="15" customHeight="1" x14ac:dyDescent="0.25">
      <c r="A16" s="204" t="s">
        <v>1</v>
      </c>
      <c r="B16" s="204"/>
      <c r="C16" s="204"/>
      <c r="E16" s="3"/>
      <c r="F16" s="3"/>
      <c r="G16" s="3"/>
      <c r="H16" s="3"/>
      <c r="I16" s="3"/>
      <c r="J16" s="3"/>
      <c r="K16" s="3"/>
      <c r="L16" s="3"/>
      <c r="M16" s="3"/>
      <c r="N16" s="3"/>
      <c r="O16" s="3"/>
      <c r="P16" s="3"/>
      <c r="Q16" s="3"/>
      <c r="R16" s="3"/>
      <c r="S16" s="3"/>
      <c r="T16" s="3"/>
      <c r="U16" s="3"/>
    </row>
    <row r="17" spans="1:21" ht="15" customHeight="1" x14ac:dyDescent="0.25">
      <c r="A17" s="209"/>
      <c r="B17" s="209"/>
      <c r="C17" s="209"/>
      <c r="E17" s="2"/>
      <c r="F17" s="2"/>
      <c r="G17" s="2"/>
      <c r="H17" s="2"/>
      <c r="I17" s="2"/>
      <c r="J17" s="2"/>
      <c r="K17" s="2"/>
      <c r="L17" s="2"/>
      <c r="M17" s="2"/>
      <c r="N17" s="2"/>
      <c r="O17" s="2"/>
      <c r="P17" s="2"/>
      <c r="Q17" s="2"/>
      <c r="R17" s="2"/>
    </row>
    <row r="18" spans="1:21" ht="27.75" customHeight="1" x14ac:dyDescent="0.25">
      <c r="A18" s="208" t="s">
        <v>370</v>
      </c>
      <c r="B18" s="208"/>
      <c r="C18" s="20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55" t="s">
        <v>494</v>
      </c>
      <c r="B20" s="17" t="s">
        <v>268</v>
      </c>
      <c r="C20" s="16" t="s">
        <v>392</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21</v>
      </c>
      <c r="B22" s="14" t="s">
        <v>221</v>
      </c>
      <c r="C22" s="58" t="s">
        <v>226</v>
      </c>
      <c r="E22" s="3"/>
      <c r="F22" s="2"/>
      <c r="G22" s="2"/>
      <c r="H22" s="2"/>
      <c r="I22" s="2"/>
      <c r="J22" s="2"/>
      <c r="K22" s="2"/>
      <c r="L22" s="2"/>
      <c r="M22" s="2"/>
      <c r="N22" s="2"/>
      <c r="O22" s="2"/>
      <c r="P22" s="2"/>
      <c r="Q22" s="1"/>
      <c r="R22" s="1"/>
      <c r="S22" s="1"/>
      <c r="T22" s="1"/>
      <c r="U22" s="1"/>
    </row>
    <row r="23" spans="1:21" ht="42.75" customHeight="1" x14ac:dyDescent="0.25">
      <c r="A23" s="13" t="s">
        <v>49</v>
      </c>
      <c r="B23" s="15" t="s">
        <v>309</v>
      </c>
      <c r="C23" s="16" t="s">
        <v>226</v>
      </c>
    </row>
    <row r="24" spans="1:21" ht="63" customHeight="1" x14ac:dyDescent="0.25">
      <c r="A24" s="13" t="s">
        <v>85</v>
      </c>
      <c r="B24" s="15" t="s">
        <v>311</v>
      </c>
      <c r="C24" s="16" t="s">
        <v>102</v>
      </c>
    </row>
    <row r="25" spans="1:21" ht="63" customHeight="1" x14ac:dyDescent="0.25">
      <c r="A25" s="13" t="s">
        <v>103</v>
      </c>
      <c r="B25" s="15" t="s">
        <v>412</v>
      </c>
      <c r="C25" s="59" t="s">
        <v>462</v>
      </c>
    </row>
    <row r="26" spans="1:21" ht="56.25" customHeight="1" x14ac:dyDescent="0.25">
      <c r="A26" s="13" t="s">
        <v>120</v>
      </c>
      <c r="B26" s="15" t="s">
        <v>312</v>
      </c>
      <c r="C26" s="16" t="s">
        <v>492</v>
      </c>
    </row>
    <row r="27" spans="1:21" ht="92.25" customHeight="1" x14ac:dyDescent="0.25">
      <c r="A27" s="13" t="s">
        <v>131</v>
      </c>
      <c r="B27" s="15" t="s">
        <v>300</v>
      </c>
      <c r="C27" s="16" t="s">
        <v>3</v>
      </c>
    </row>
    <row r="28" spans="1:21" ht="42.75" customHeight="1" x14ac:dyDescent="0.25">
      <c r="A28" s="13" t="s">
        <v>132</v>
      </c>
      <c r="B28" s="15" t="s">
        <v>191</v>
      </c>
      <c r="C28" s="16" t="s">
        <v>57</v>
      </c>
    </row>
    <row r="29" spans="1:21" ht="42.75" customHeight="1" x14ac:dyDescent="0.25">
      <c r="A29" s="13" t="s">
        <v>138</v>
      </c>
      <c r="B29" s="55" t="s">
        <v>192</v>
      </c>
      <c r="C29" s="16" t="s">
        <v>66</v>
      </c>
    </row>
    <row r="30" spans="1:21" ht="42.75" customHeight="1" x14ac:dyDescent="0.25">
      <c r="A30" s="13" t="s">
        <v>139</v>
      </c>
      <c r="B30" s="55" t="s">
        <v>404</v>
      </c>
      <c r="C30" s="16"/>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4"/>
  <sheetViews>
    <sheetView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349</v>
      </c>
    </row>
    <row r="2" spans="1:30" ht="18.75" x14ac:dyDescent="0.3">
      <c r="AB2" s="9" t="s">
        <v>449</v>
      </c>
    </row>
    <row r="3" spans="1:30" ht="18.75" x14ac:dyDescent="0.3">
      <c r="AB3" s="9" t="s">
        <v>473</v>
      </c>
    </row>
    <row r="4" spans="1:30" ht="18.75" customHeight="1" x14ac:dyDescent="0.25">
      <c r="A4" s="201" t="s">
        <v>640</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row>
    <row r="6" spans="1:30" ht="18.75" x14ac:dyDescent="0.25">
      <c r="A6" s="202" t="s">
        <v>322</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8"/>
      <c r="AD6" s="8"/>
    </row>
    <row r="7" spans="1:30" ht="18.75" x14ac:dyDescent="0.25">
      <c r="A7" s="202"/>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8"/>
      <c r="AD7" s="8"/>
    </row>
    <row r="8" spans="1:30" ht="15.75" x14ac:dyDescent="0.25">
      <c r="A8" s="230" t="s">
        <v>619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5"/>
      <c r="AD8" s="5"/>
    </row>
    <row r="9" spans="1:30" ht="15.75" x14ac:dyDescent="0.25">
      <c r="A9" s="204" t="s">
        <v>2</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3"/>
      <c r="AD9" s="3"/>
    </row>
    <row r="10" spans="1:30" ht="18.75" x14ac:dyDescent="0.25">
      <c r="A10" s="202"/>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8"/>
      <c r="AD10" s="8"/>
    </row>
    <row r="11" spans="1:30" ht="15.75" x14ac:dyDescent="0.25">
      <c r="A11" s="230" t="s">
        <v>158</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5"/>
      <c r="AD11" s="5"/>
    </row>
    <row r="12" spans="1:30" ht="15.75" x14ac:dyDescent="0.25">
      <c r="A12" s="204" t="s">
        <v>0</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3"/>
      <c r="AD12" s="3"/>
    </row>
    <row r="13" spans="1:30" ht="18.75" x14ac:dyDescent="0.25">
      <c r="A13" s="20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7"/>
      <c r="AD13" s="7"/>
    </row>
    <row r="14" spans="1:30" ht="15.75" x14ac:dyDescent="0.25">
      <c r="A14" s="230" t="s">
        <v>385</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5"/>
      <c r="AD14" s="5"/>
    </row>
    <row r="15" spans="1:30" ht="15.75" x14ac:dyDescent="0.25">
      <c r="A15" s="204" t="s">
        <v>1</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3"/>
      <c r="AD15" s="3"/>
    </row>
    <row r="16" spans="1:30" x14ac:dyDescent="0.25">
      <c r="A16" s="231"/>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12"/>
      <c r="AD16" s="12"/>
    </row>
    <row r="17" spans="1:30"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1"/>
      <c r="AB17" s="231"/>
      <c r="AC17" s="12"/>
      <c r="AD17" s="12"/>
    </row>
    <row r="18" spans="1:30" x14ac:dyDescent="0.25">
      <c r="A18" s="231"/>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12"/>
      <c r="AD18" s="12"/>
    </row>
    <row r="19" spans="1:30"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12"/>
      <c r="AD19" s="12"/>
    </row>
    <row r="20" spans="1:30" x14ac:dyDescent="0.25">
      <c r="A20" s="231"/>
      <c r="B20" s="231"/>
      <c r="C20" s="231"/>
      <c r="D20" s="231"/>
      <c r="E20" s="231"/>
      <c r="F20" s="231"/>
      <c r="G20" s="231"/>
      <c r="H20" s="231"/>
      <c r="I20" s="231"/>
      <c r="J20" s="231"/>
      <c r="K20" s="231"/>
      <c r="L20" s="231"/>
      <c r="M20" s="231"/>
      <c r="N20" s="231"/>
      <c r="O20" s="231"/>
      <c r="P20" s="231"/>
      <c r="Q20" s="231"/>
      <c r="R20" s="231"/>
      <c r="S20" s="231"/>
      <c r="T20" s="231"/>
      <c r="U20" s="231"/>
      <c r="V20" s="231"/>
      <c r="W20" s="231"/>
      <c r="X20" s="231"/>
      <c r="Y20" s="231"/>
      <c r="Z20" s="231"/>
      <c r="AA20" s="231"/>
      <c r="AB20" s="231"/>
      <c r="AC20" s="12"/>
      <c r="AD20" s="12"/>
    </row>
    <row r="21" spans="1:30" x14ac:dyDescent="0.25">
      <c r="A21" s="231"/>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12"/>
      <c r="AD21" s="12"/>
    </row>
    <row r="22" spans="1:30" x14ac:dyDescent="0.25">
      <c r="A22" s="232" t="s">
        <v>371</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43"/>
      <c r="AD22" s="43"/>
    </row>
    <row r="23" spans="1:30" ht="32.25" customHeight="1" x14ac:dyDescent="0.25">
      <c r="A23" s="233" t="s">
        <v>421</v>
      </c>
      <c r="B23" s="234"/>
      <c r="C23" s="234"/>
      <c r="D23" s="234"/>
      <c r="E23" s="234"/>
      <c r="F23" s="234"/>
      <c r="G23" s="234"/>
      <c r="H23" s="234"/>
      <c r="I23" s="234"/>
      <c r="J23" s="234"/>
      <c r="K23" s="234"/>
      <c r="L23" s="234"/>
      <c r="M23" s="235"/>
      <c r="N23" s="236" t="s">
        <v>321</v>
      </c>
      <c r="O23" s="236"/>
      <c r="P23" s="236"/>
      <c r="Q23" s="236"/>
      <c r="R23" s="236"/>
      <c r="S23" s="236"/>
      <c r="T23" s="236"/>
      <c r="U23" s="236"/>
      <c r="V23" s="236"/>
      <c r="W23" s="236"/>
      <c r="X23" s="236"/>
      <c r="Y23" s="236"/>
      <c r="Z23" s="236"/>
      <c r="AA23" s="236"/>
      <c r="AB23" s="236"/>
    </row>
    <row r="24" spans="1:30" ht="151.5" customHeight="1" x14ac:dyDescent="0.25">
      <c r="A24" s="33" t="s">
        <v>442</v>
      </c>
      <c r="B24" s="34" t="s">
        <v>211</v>
      </c>
      <c r="C24" s="33" t="s">
        <v>169</v>
      </c>
      <c r="D24" s="33" t="s">
        <v>163</v>
      </c>
      <c r="E24" s="33" t="s">
        <v>168</v>
      </c>
      <c r="F24" s="33" t="s">
        <v>150</v>
      </c>
      <c r="G24" s="33" t="s">
        <v>152</v>
      </c>
      <c r="H24" s="33" t="s">
        <v>165</v>
      </c>
      <c r="I24" s="33" t="s">
        <v>151</v>
      </c>
      <c r="J24" s="33" t="s">
        <v>164</v>
      </c>
      <c r="K24" s="33" t="s">
        <v>170</v>
      </c>
      <c r="L24" s="34" t="s">
        <v>381</v>
      </c>
      <c r="M24" s="34" t="s">
        <v>355</v>
      </c>
      <c r="N24" s="35" t="s">
        <v>196</v>
      </c>
      <c r="O24" s="34" t="s">
        <v>154</v>
      </c>
      <c r="P24" s="33" t="s">
        <v>148</v>
      </c>
      <c r="Q24" s="33" t="s">
        <v>146</v>
      </c>
      <c r="R24" s="33" t="s">
        <v>145</v>
      </c>
      <c r="S24" s="33" t="s">
        <v>165</v>
      </c>
      <c r="T24" s="33" t="s">
        <v>147</v>
      </c>
      <c r="U24" s="33" t="s">
        <v>144</v>
      </c>
      <c r="V24" s="33" t="s">
        <v>149</v>
      </c>
      <c r="W24" s="33" t="s">
        <v>145</v>
      </c>
      <c r="X24" s="38" t="s">
        <v>141</v>
      </c>
      <c r="Y24" s="38" t="s">
        <v>142</v>
      </c>
      <c r="Z24" s="38" t="s">
        <v>140</v>
      </c>
      <c r="AA24" s="38" t="s">
        <v>143</v>
      </c>
      <c r="AB24" s="39" t="s">
        <v>310</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75"/>
      <c r="B26" s="75"/>
      <c r="C26" s="75"/>
      <c r="D26" s="75"/>
      <c r="E26" s="75"/>
      <c r="F26" s="75"/>
      <c r="G26" s="75"/>
      <c r="H26" s="75"/>
      <c r="I26" s="75"/>
      <c r="J26" s="75"/>
      <c r="K26" s="75"/>
      <c r="L26" s="75"/>
      <c r="M26" s="75"/>
      <c r="N26" s="75" t="s">
        <v>62</v>
      </c>
      <c r="O26" s="75"/>
      <c r="P26" s="75"/>
      <c r="Q26" s="75"/>
      <c r="R26" s="75"/>
      <c r="S26" s="75"/>
      <c r="T26" s="75"/>
      <c r="U26" s="75"/>
      <c r="V26" s="75"/>
      <c r="W26" s="75"/>
      <c r="X26" s="75"/>
      <c r="Y26" s="75"/>
      <c r="Z26" s="75"/>
      <c r="AA26" s="75"/>
      <c r="AB26" s="75"/>
    </row>
    <row r="27" spans="1:30" x14ac:dyDescent="0.25">
      <c r="A27" s="75"/>
      <c r="B27" s="75"/>
      <c r="C27" s="75"/>
      <c r="D27" s="75"/>
      <c r="E27" s="75"/>
      <c r="F27" s="75"/>
      <c r="G27" s="75"/>
      <c r="H27" s="75"/>
      <c r="I27" s="75"/>
      <c r="J27" s="75"/>
      <c r="K27" s="75"/>
      <c r="L27" s="75"/>
      <c r="M27" s="75"/>
      <c r="N27" s="75" t="s">
        <v>64</v>
      </c>
      <c r="O27" s="75"/>
      <c r="P27" s="75"/>
      <c r="Q27" s="75"/>
      <c r="R27" s="75"/>
      <c r="S27" s="75"/>
      <c r="T27" s="75"/>
      <c r="U27" s="75"/>
      <c r="V27" s="75"/>
      <c r="W27" s="75"/>
      <c r="X27" s="75"/>
      <c r="Y27" s="75"/>
      <c r="Z27" s="75"/>
      <c r="AA27" s="75"/>
      <c r="AB27" s="75"/>
    </row>
    <row r="28" spans="1:30" x14ac:dyDescent="0.25">
      <c r="A28" s="75"/>
      <c r="B28" s="75"/>
      <c r="C28" s="75"/>
      <c r="D28" s="75"/>
      <c r="E28" s="75"/>
      <c r="F28" s="75"/>
      <c r="G28" s="75"/>
      <c r="H28" s="75"/>
      <c r="I28" s="75"/>
      <c r="J28" s="75"/>
      <c r="K28" s="75"/>
      <c r="L28" s="75"/>
      <c r="M28" s="75"/>
      <c r="N28" s="75" t="s">
        <v>66</v>
      </c>
      <c r="O28" s="75"/>
      <c r="P28" s="75"/>
      <c r="Q28" s="75"/>
      <c r="R28" s="75"/>
      <c r="S28" s="75"/>
      <c r="T28" s="75"/>
      <c r="U28" s="75"/>
      <c r="V28" s="75"/>
      <c r="W28" s="75"/>
      <c r="X28" s="75"/>
      <c r="Y28" s="75"/>
      <c r="Z28" s="75"/>
      <c r="AA28" s="75"/>
      <c r="AB28" s="75"/>
    </row>
    <row r="29" spans="1:30" x14ac:dyDescent="0.25">
      <c r="A29" s="75"/>
      <c r="B29" s="75"/>
      <c r="C29" s="75"/>
      <c r="D29" s="75"/>
      <c r="E29" s="75"/>
      <c r="F29" s="75"/>
      <c r="G29" s="75"/>
      <c r="H29" s="75"/>
      <c r="I29" s="75"/>
      <c r="J29" s="75"/>
      <c r="K29" s="75"/>
      <c r="L29" s="75"/>
      <c r="M29" s="75"/>
      <c r="N29" s="75" t="s">
        <v>68</v>
      </c>
      <c r="O29" s="75"/>
      <c r="P29" s="75"/>
      <c r="Q29" s="75"/>
      <c r="R29" s="75"/>
      <c r="S29" s="75"/>
      <c r="T29" s="75"/>
      <c r="U29" s="75"/>
      <c r="V29" s="75"/>
      <c r="W29" s="75"/>
      <c r="X29" s="75"/>
      <c r="Y29" s="75"/>
      <c r="Z29" s="75"/>
      <c r="AA29" s="75"/>
      <c r="AB29" s="75"/>
    </row>
    <row r="30" spans="1:30" x14ac:dyDescent="0.25">
      <c r="A30" s="75"/>
      <c r="B30" s="75"/>
      <c r="C30" s="75"/>
      <c r="D30" s="75"/>
      <c r="E30" s="75"/>
      <c r="F30" s="75"/>
      <c r="G30" s="75"/>
      <c r="H30" s="75"/>
      <c r="I30" s="75"/>
      <c r="J30" s="75"/>
      <c r="K30" s="75"/>
      <c r="L30" s="75"/>
      <c r="M30" s="75"/>
      <c r="N30" s="75" t="s">
        <v>70</v>
      </c>
      <c r="O30" s="75"/>
      <c r="P30" s="75"/>
      <c r="Q30" s="75"/>
      <c r="R30" s="75"/>
      <c r="S30" s="75"/>
      <c r="T30" s="75"/>
      <c r="U30" s="75"/>
      <c r="V30" s="75"/>
      <c r="W30" s="75"/>
      <c r="X30" s="75"/>
      <c r="Y30" s="75"/>
      <c r="Z30" s="75"/>
      <c r="AA30" s="75"/>
      <c r="AB30" s="75"/>
    </row>
    <row r="31" spans="1:30" x14ac:dyDescent="0.25">
      <c r="A31" s="75"/>
      <c r="B31" s="75"/>
      <c r="C31" s="75"/>
      <c r="D31" s="75"/>
      <c r="E31" s="75"/>
      <c r="F31" s="75"/>
      <c r="G31" s="75"/>
      <c r="H31" s="75"/>
      <c r="I31" s="75"/>
      <c r="J31" s="75"/>
      <c r="K31" s="75"/>
      <c r="L31" s="75"/>
      <c r="M31" s="75"/>
      <c r="N31" s="75" t="s">
        <v>72</v>
      </c>
      <c r="O31" s="75"/>
      <c r="P31" s="75"/>
      <c r="Q31" s="75"/>
      <c r="R31" s="75"/>
      <c r="S31" s="75"/>
      <c r="T31" s="75"/>
      <c r="U31" s="75"/>
      <c r="V31" s="75"/>
      <c r="W31" s="75"/>
      <c r="X31" s="75"/>
      <c r="Y31" s="75"/>
      <c r="Z31" s="75"/>
      <c r="AA31" s="75"/>
      <c r="AB31" s="75"/>
    </row>
    <row r="32" spans="1:30" x14ac:dyDescent="0.25">
      <c r="A32" s="75"/>
      <c r="B32" s="75"/>
      <c r="C32" s="75"/>
      <c r="D32" s="75"/>
      <c r="E32" s="75"/>
      <c r="F32" s="75"/>
      <c r="G32" s="75"/>
      <c r="H32" s="75"/>
      <c r="I32" s="75"/>
      <c r="J32" s="75"/>
      <c r="K32" s="75"/>
      <c r="L32" s="75"/>
      <c r="M32" s="75"/>
      <c r="N32" s="75" t="s">
        <v>74</v>
      </c>
      <c r="O32" s="75"/>
      <c r="P32" s="75"/>
      <c r="Q32" s="75"/>
      <c r="R32" s="75"/>
      <c r="S32" s="75"/>
      <c r="T32" s="75"/>
      <c r="U32" s="75"/>
      <c r="V32" s="75"/>
      <c r="W32" s="75"/>
      <c r="X32" s="75"/>
      <c r="Y32" s="75"/>
      <c r="Z32" s="75"/>
      <c r="AA32" s="75"/>
      <c r="AB32" s="75"/>
    </row>
    <row r="33" spans="1:28" x14ac:dyDescent="0.25">
      <c r="A33" s="75"/>
      <c r="B33" s="75"/>
      <c r="C33" s="75"/>
      <c r="D33" s="75"/>
      <c r="E33" s="75"/>
      <c r="F33" s="75"/>
      <c r="G33" s="75"/>
      <c r="H33" s="75"/>
      <c r="I33" s="75"/>
      <c r="J33" s="75"/>
      <c r="K33" s="75"/>
      <c r="L33" s="75"/>
      <c r="M33" s="75"/>
      <c r="N33" s="75" t="s">
        <v>76</v>
      </c>
      <c r="O33" s="75"/>
      <c r="P33" s="75"/>
      <c r="Q33" s="75"/>
      <c r="R33" s="75"/>
      <c r="S33" s="75"/>
      <c r="T33" s="75"/>
      <c r="U33" s="75"/>
      <c r="V33" s="75"/>
      <c r="W33" s="75"/>
      <c r="X33" s="75"/>
      <c r="Y33" s="75"/>
      <c r="Z33" s="75"/>
      <c r="AA33" s="75"/>
      <c r="AB33" s="75"/>
    </row>
    <row r="34" spans="1:28" x14ac:dyDescent="0.25">
      <c r="A34" s="75"/>
      <c r="B34" s="75"/>
      <c r="C34" s="75"/>
      <c r="D34" s="75"/>
      <c r="E34" s="75"/>
      <c r="F34" s="75"/>
      <c r="G34" s="75"/>
      <c r="H34" s="75"/>
      <c r="I34" s="75"/>
      <c r="J34" s="75"/>
      <c r="K34" s="75"/>
      <c r="L34" s="75"/>
      <c r="M34" s="75"/>
      <c r="N34" s="75" t="s">
        <v>77</v>
      </c>
      <c r="O34" s="75"/>
      <c r="P34" s="75"/>
      <c r="Q34" s="75"/>
      <c r="R34" s="75"/>
      <c r="S34" s="75"/>
      <c r="T34" s="75"/>
      <c r="U34" s="75"/>
      <c r="V34" s="75"/>
      <c r="W34" s="75"/>
      <c r="X34" s="75"/>
      <c r="Y34" s="75"/>
      <c r="Z34" s="75"/>
      <c r="AA34" s="75"/>
      <c r="AB34" s="75"/>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zoomScaleNormal="100" zoomScaleSheetLayoutView="100" workbookViewId="0">
      <selection activeCell="A6" sqref="A6:W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W1" s="77" t="s">
        <v>349</v>
      </c>
    </row>
    <row r="2" spans="1:23" ht="18.75" customHeight="1" x14ac:dyDescent="0.25">
      <c r="A2" s="11"/>
      <c r="B2" s="11"/>
      <c r="W2" s="77" t="s">
        <v>449</v>
      </c>
    </row>
    <row r="3" spans="1:23" ht="15.75" x14ac:dyDescent="0.25">
      <c r="A3" s="10"/>
      <c r="B3" s="10"/>
      <c r="W3" s="77" t="s">
        <v>473</v>
      </c>
    </row>
    <row r="4" spans="1:23" ht="15.75" x14ac:dyDescent="0.25">
      <c r="A4" s="10"/>
      <c r="B4" s="10"/>
    </row>
    <row r="5" spans="1:23" ht="15.75" x14ac:dyDescent="0.25">
      <c r="A5" s="201" t="s">
        <v>640</v>
      </c>
      <c r="B5" s="201"/>
      <c r="C5" s="201"/>
      <c r="D5" s="201"/>
      <c r="E5" s="201"/>
      <c r="F5" s="201"/>
      <c r="G5" s="201"/>
      <c r="H5" s="201"/>
      <c r="I5" s="201"/>
      <c r="J5" s="201"/>
      <c r="K5" s="237"/>
      <c r="L5" s="237"/>
      <c r="M5" s="237"/>
      <c r="N5" s="237"/>
      <c r="O5" s="237"/>
      <c r="P5" s="237"/>
      <c r="Q5" s="237"/>
      <c r="R5" s="237"/>
      <c r="S5" s="237"/>
      <c r="T5" s="237"/>
      <c r="U5" s="237"/>
      <c r="V5" s="237"/>
      <c r="W5" s="237"/>
    </row>
    <row r="6" spans="1:23" ht="15.75" x14ac:dyDescent="0.25">
      <c r="A6" s="238"/>
      <c r="B6" s="238"/>
      <c r="C6" s="239"/>
      <c r="D6" s="239"/>
      <c r="E6" s="239"/>
      <c r="F6" s="239"/>
      <c r="G6" s="239"/>
      <c r="H6" s="239"/>
      <c r="I6" s="239"/>
      <c r="J6" s="239"/>
      <c r="K6" s="239"/>
      <c r="L6" s="239"/>
      <c r="M6" s="239"/>
      <c r="N6" s="239"/>
      <c r="O6" s="239"/>
      <c r="P6" s="239"/>
      <c r="Q6" s="239"/>
      <c r="R6" s="239"/>
      <c r="S6" s="239"/>
      <c r="T6" s="239"/>
      <c r="U6" s="239"/>
      <c r="V6" s="239"/>
      <c r="W6" s="239"/>
    </row>
    <row r="7" spans="1:23" ht="18.75" x14ac:dyDescent="0.25">
      <c r="A7" s="202" t="s">
        <v>322</v>
      </c>
      <c r="B7" s="202"/>
      <c r="C7" s="202"/>
      <c r="D7" s="202"/>
      <c r="E7" s="202"/>
      <c r="F7" s="202"/>
      <c r="G7" s="202"/>
      <c r="H7" s="202"/>
      <c r="I7" s="202"/>
      <c r="J7" s="202"/>
      <c r="K7" s="240"/>
      <c r="L7" s="240"/>
      <c r="M7" s="240"/>
      <c r="N7" s="240"/>
      <c r="O7" s="240"/>
      <c r="P7" s="240"/>
      <c r="Q7" s="240"/>
      <c r="R7" s="240"/>
      <c r="S7" s="240"/>
      <c r="T7" s="240"/>
      <c r="U7" s="240"/>
      <c r="V7" s="239"/>
      <c r="W7" s="239"/>
    </row>
    <row r="8" spans="1:23" ht="18.75" x14ac:dyDescent="0.25">
      <c r="A8" s="202"/>
      <c r="B8" s="202"/>
      <c r="C8" s="202"/>
      <c r="D8" s="202"/>
      <c r="E8" s="202"/>
      <c r="F8" s="202"/>
      <c r="G8" s="202"/>
      <c r="H8" s="202"/>
      <c r="I8" s="202"/>
      <c r="J8" s="202"/>
      <c r="K8" s="240"/>
      <c r="L8" s="240"/>
      <c r="M8" s="240"/>
      <c r="N8" s="240"/>
      <c r="O8" s="240"/>
      <c r="P8" s="240"/>
      <c r="Q8" s="240"/>
      <c r="R8" s="240"/>
      <c r="S8" s="240"/>
      <c r="T8" s="240"/>
      <c r="U8" s="240"/>
      <c r="V8" s="239"/>
      <c r="W8" s="239"/>
    </row>
    <row r="9" spans="1:23" ht="18.75" x14ac:dyDescent="0.25">
      <c r="A9" s="203" t="s">
        <v>619</v>
      </c>
      <c r="B9" s="203"/>
      <c r="C9" s="203"/>
      <c r="D9" s="203"/>
      <c r="E9" s="203"/>
      <c r="F9" s="203"/>
      <c r="G9" s="203"/>
      <c r="H9" s="203"/>
      <c r="I9" s="203"/>
      <c r="J9" s="203"/>
      <c r="K9" s="240"/>
      <c r="L9" s="240"/>
      <c r="M9" s="240"/>
      <c r="N9" s="240"/>
      <c r="O9" s="240"/>
      <c r="P9" s="240"/>
      <c r="Q9" s="240"/>
      <c r="R9" s="240"/>
      <c r="S9" s="240"/>
      <c r="T9" s="240"/>
      <c r="U9" s="240"/>
      <c r="V9" s="239"/>
      <c r="W9" s="239"/>
    </row>
    <row r="10" spans="1:23" ht="18.75" x14ac:dyDescent="0.25">
      <c r="A10" s="204" t="s">
        <v>2</v>
      </c>
      <c r="B10" s="204"/>
      <c r="C10" s="204"/>
      <c r="D10" s="204"/>
      <c r="E10" s="204"/>
      <c r="F10" s="204"/>
      <c r="G10" s="204"/>
      <c r="H10" s="204"/>
      <c r="I10" s="204"/>
      <c r="J10" s="204"/>
      <c r="K10" s="240"/>
      <c r="L10" s="240"/>
      <c r="M10" s="240"/>
      <c r="N10" s="240"/>
      <c r="O10" s="240"/>
      <c r="P10" s="240"/>
      <c r="Q10" s="240"/>
      <c r="R10" s="240"/>
      <c r="S10" s="240"/>
      <c r="T10" s="240"/>
      <c r="U10" s="240"/>
      <c r="V10" s="239"/>
      <c r="W10" s="239"/>
    </row>
    <row r="11" spans="1:23" ht="18.75" x14ac:dyDescent="0.25">
      <c r="A11" s="202"/>
      <c r="B11" s="202"/>
      <c r="C11" s="202"/>
      <c r="D11" s="202"/>
      <c r="E11" s="202"/>
      <c r="F11" s="202"/>
      <c r="G11" s="202"/>
      <c r="H11" s="202"/>
      <c r="I11" s="202"/>
      <c r="J11" s="202"/>
      <c r="K11" s="240"/>
      <c r="L11" s="240"/>
      <c r="M11" s="240"/>
      <c r="N11" s="240"/>
      <c r="O11" s="240"/>
      <c r="P11" s="240"/>
      <c r="Q11" s="240"/>
      <c r="R11" s="240"/>
      <c r="S11" s="240"/>
      <c r="T11" s="240"/>
      <c r="U11" s="240"/>
      <c r="V11" s="239"/>
      <c r="W11" s="239"/>
    </row>
    <row r="12" spans="1:23" ht="18.75" x14ac:dyDescent="0.25">
      <c r="A12" s="203" t="s">
        <v>158</v>
      </c>
      <c r="B12" s="203"/>
      <c r="C12" s="203"/>
      <c r="D12" s="203"/>
      <c r="E12" s="203"/>
      <c r="F12" s="203"/>
      <c r="G12" s="203"/>
      <c r="H12" s="203"/>
      <c r="I12" s="203"/>
      <c r="J12" s="203"/>
      <c r="K12" s="240"/>
      <c r="L12" s="240"/>
      <c r="M12" s="240"/>
      <c r="N12" s="240"/>
      <c r="O12" s="240"/>
      <c r="P12" s="240"/>
      <c r="Q12" s="240"/>
      <c r="R12" s="240"/>
      <c r="S12" s="240"/>
      <c r="T12" s="240"/>
      <c r="U12" s="240"/>
      <c r="V12" s="239"/>
      <c r="W12" s="239"/>
    </row>
    <row r="13" spans="1:23" ht="18.75" x14ac:dyDescent="0.25">
      <c r="A13" s="204" t="s">
        <v>0</v>
      </c>
      <c r="B13" s="204"/>
      <c r="C13" s="204"/>
      <c r="D13" s="204"/>
      <c r="E13" s="204"/>
      <c r="F13" s="204"/>
      <c r="G13" s="204"/>
      <c r="H13" s="204"/>
      <c r="I13" s="204"/>
      <c r="J13" s="204"/>
      <c r="K13" s="240"/>
      <c r="L13" s="240"/>
      <c r="M13" s="240"/>
      <c r="N13" s="240"/>
      <c r="O13" s="240"/>
      <c r="P13" s="240"/>
      <c r="Q13" s="240"/>
      <c r="R13" s="240"/>
      <c r="S13" s="240"/>
      <c r="T13" s="240"/>
      <c r="U13" s="240"/>
      <c r="V13" s="239"/>
      <c r="W13" s="239"/>
    </row>
    <row r="14" spans="1:23" ht="15.75" customHeight="1"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39"/>
      <c r="W14" s="239"/>
    </row>
    <row r="15" spans="1:23" ht="18.75" x14ac:dyDescent="0.25">
      <c r="A15" s="203" t="s">
        <v>385</v>
      </c>
      <c r="B15" s="203"/>
      <c r="C15" s="203"/>
      <c r="D15" s="203"/>
      <c r="E15" s="203"/>
      <c r="F15" s="203"/>
      <c r="G15" s="203"/>
      <c r="H15" s="203"/>
      <c r="I15" s="203"/>
      <c r="J15" s="203"/>
      <c r="K15" s="241"/>
      <c r="L15" s="241"/>
      <c r="M15" s="241"/>
      <c r="N15" s="241"/>
      <c r="O15" s="241"/>
      <c r="P15" s="241"/>
      <c r="Q15" s="241"/>
      <c r="R15" s="241"/>
      <c r="S15" s="241"/>
      <c r="T15" s="241"/>
      <c r="U15" s="241"/>
      <c r="V15" s="239"/>
      <c r="W15" s="239"/>
    </row>
    <row r="16" spans="1:23" ht="15" customHeight="1" x14ac:dyDescent="0.25">
      <c r="A16" s="204" t="s">
        <v>1</v>
      </c>
      <c r="B16" s="204"/>
      <c r="C16" s="204"/>
      <c r="D16" s="204"/>
      <c r="E16" s="204"/>
      <c r="F16" s="204"/>
      <c r="G16" s="204"/>
      <c r="H16" s="204"/>
      <c r="I16" s="204"/>
      <c r="J16" s="204"/>
      <c r="K16" s="242"/>
      <c r="L16" s="242"/>
      <c r="M16" s="242"/>
      <c r="N16" s="242"/>
      <c r="O16" s="242"/>
      <c r="P16" s="242"/>
      <c r="Q16" s="242"/>
      <c r="R16" s="242"/>
      <c r="S16" s="242"/>
      <c r="T16" s="242"/>
      <c r="U16" s="242"/>
      <c r="V16" s="239"/>
      <c r="W16" s="239"/>
    </row>
    <row r="17" spans="1:23" ht="15" customHeight="1" x14ac:dyDescent="0.25">
      <c r="A17" s="209"/>
      <c r="B17" s="209"/>
      <c r="C17" s="209"/>
      <c r="D17" s="209"/>
      <c r="E17" s="209"/>
      <c r="F17" s="209"/>
      <c r="G17" s="209"/>
      <c r="H17" s="209"/>
      <c r="I17" s="209"/>
      <c r="J17" s="209"/>
      <c r="K17" s="209"/>
      <c r="L17" s="209"/>
      <c r="M17" s="209"/>
      <c r="N17" s="209"/>
      <c r="O17" s="209"/>
      <c r="P17" s="209"/>
      <c r="Q17" s="209"/>
      <c r="R17" s="209"/>
      <c r="S17" s="239"/>
      <c r="T17" s="239"/>
      <c r="U17" s="239"/>
      <c r="V17" s="239"/>
      <c r="W17" s="239"/>
    </row>
    <row r="18" spans="1:23" ht="91.5" customHeight="1" x14ac:dyDescent="0.25">
      <c r="A18" s="243" t="s">
        <v>372</v>
      </c>
      <c r="B18" s="243"/>
      <c r="C18" s="243"/>
      <c r="D18" s="243"/>
      <c r="E18" s="243"/>
      <c r="F18" s="243"/>
      <c r="G18" s="243"/>
      <c r="H18" s="243"/>
      <c r="I18" s="243"/>
      <c r="J18" s="243"/>
      <c r="K18" s="244"/>
      <c r="L18" s="244"/>
      <c r="M18" s="244"/>
      <c r="N18" s="244"/>
      <c r="O18" s="244"/>
      <c r="P18" s="244"/>
      <c r="Q18" s="244"/>
      <c r="R18" s="244"/>
      <c r="S18" s="244"/>
      <c r="T18" s="244"/>
      <c r="U18" s="244"/>
      <c r="V18" s="239"/>
      <c r="W18" s="239"/>
    </row>
    <row r="19" spans="1:23" ht="86.25" customHeight="1" x14ac:dyDescent="0.25">
      <c r="A19" s="211" t="s">
        <v>494</v>
      </c>
      <c r="B19" s="211" t="s">
        <v>194</v>
      </c>
      <c r="C19" s="211" t="s">
        <v>277</v>
      </c>
      <c r="D19" s="211" t="s">
        <v>380</v>
      </c>
      <c r="E19" s="245" t="s">
        <v>383</v>
      </c>
      <c r="F19" s="246"/>
      <c r="G19" s="246"/>
      <c r="H19" s="246"/>
      <c r="I19" s="247"/>
      <c r="J19" s="248" t="s">
        <v>307</v>
      </c>
      <c r="K19" s="248"/>
      <c r="L19" s="248"/>
      <c r="M19" s="248"/>
      <c r="N19" s="248"/>
      <c r="O19" s="248"/>
      <c r="P19" s="248"/>
      <c r="Q19" s="248"/>
      <c r="R19" s="248"/>
      <c r="S19" s="248"/>
      <c r="T19" s="248"/>
      <c r="U19" s="248"/>
      <c r="V19" s="248"/>
      <c r="W19" s="248"/>
    </row>
    <row r="20" spans="1:23" ht="51" customHeight="1" x14ac:dyDescent="0.25">
      <c r="A20" s="211"/>
      <c r="B20" s="211"/>
      <c r="C20" s="211"/>
      <c r="D20" s="211"/>
      <c r="E20" s="19" t="s">
        <v>186</v>
      </c>
      <c r="F20" s="19" t="s">
        <v>387</v>
      </c>
      <c r="G20" s="19" t="s">
        <v>428</v>
      </c>
      <c r="H20" s="19" t="s">
        <v>174</v>
      </c>
      <c r="I20" s="19" t="s">
        <v>220</v>
      </c>
      <c r="J20" s="76">
        <v>2014</v>
      </c>
      <c r="K20" s="76">
        <v>2015</v>
      </c>
      <c r="L20" s="76">
        <v>2016</v>
      </c>
      <c r="M20" s="76">
        <v>2017</v>
      </c>
      <c r="N20" s="76">
        <v>2018</v>
      </c>
      <c r="O20" s="76">
        <v>2019</v>
      </c>
      <c r="P20" s="76">
        <v>2020</v>
      </c>
      <c r="Q20" s="76">
        <v>2021</v>
      </c>
      <c r="R20" s="76">
        <v>2022</v>
      </c>
      <c r="S20" s="76">
        <v>2023</v>
      </c>
      <c r="T20" s="76">
        <v>2024</v>
      </c>
      <c r="U20" s="76">
        <v>2025</v>
      </c>
      <c r="V20" s="76">
        <v>2026</v>
      </c>
      <c r="W20" s="76">
        <v>2027</v>
      </c>
    </row>
    <row r="21" spans="1:23" ht="16.5" customHeight="1" x14ac:dyDescent="0.25">
      <c r="A21" s="16">
        <v>1</v>
      </c>
      <c r="B21" s="17">
        <v>2</v>
      </c>
      <c r="C21" s="16">
        <v>3</v>
      </c>
      <c r="D21" s="17">
        <v>4</v>
      </c>
      <c r="E21" s="16">
        <v>5</v>
      </c>
      <c r="F21" s="17">
        <v>6</v>
      </c>
      <c r="G21" s="16">
        <v>7</v>
      </c>
      <c r="H21" s="17">
        <v>8</v>
      </c>
      <c r="I21" s="16">
        <v>9</v>
      </c>
      <c r="J21" s="76">
        <v>10</v>
      </c>
      <c r="K21" s="76">
        <v>11</v>
      </c>
      <c r="L21" s="76">
        <v>12</v>
      </c>
      <c r="M21" s="76">
        <v>13</v>
      </c>
      <c r="N21" s="76">
        <v>14</v>
      </c>
      <c r="O21" s="76">
        <v>15</v>
      </c>
      <c r="P21" s="76">
        <v>16</v>
      </c>
      <c r="Q21" s="76">
        <v>17</v>
      </c>
      <c r="R21" s="76">
        <v>18</v>
      </c>
      <c r="S21" s="76">
        <v>19</v>
      </c>
      <c r="T21" s="76">
        <v>20</v>
      </c>
      <c r="U21" s="76">
        <v>21</v>
      </c>
      <c r="V21" s="76">
        <v>22</v>
      </c>
      <c r="W21" s="76">
        <v>23</v>
      </c>
    </row>
    <row r="22" spans="1:23" ht="18.75" x14ac:dyDescent="0.25">
      <c r="A22" s="49" t="s">
        <v>4</v>
      </c>
      <c r="B22" s="49" t="s">
        <v>4</v>
      </c>
      <c r="C22" s="49" t="s">
        <v>4</v>
      </c>
      <c r="D22" s="49" t="s">
        <v>4</v>
      </c>
      <c r="E22" s="49" t="s">
        <v>4</v>
      </c>
      <c r="F22" s="49" t="s">
        <v>4</v>
      </c>
      <c r="G22" s="49" t="s">
        <v>4</v>
      </c>
      <c r="H22" s="49" t="s">
        <v>4</v>
      </c>
      <c r="I22" s="49" t="s">
        <v>4</v>
      </c>
      <c r="J22" s="49" t="s">
        <v>4</v>
      </c>
      <c r="K22" s="2"/>
      <c r="L22" s="2"/>
      <c r="M22" s="2"/>
      <c r="N22" s="2"/>
      <c r="O22" s="2"/>
      <c r="P22" s="2"/>
      <c r="Q22" s="48"/>
      <c r="R22" s="48"/>
      <c r="S22" s="48"/>
      <c r="T22" s="48"/>
      <c r="U22" s="48"/>
    </row>
  </sheetData>
  <mergeCells count="20">
    <mergeCell ref="A15:W15"/>
    <mergeCell ref="A16:W16"/>
    <mergeCell ref="A17:W17"/>
    <mergeCell ref="A18:W18"/>
    <mergeCell ref="E19:I19"/>
    <mergeCell ref="J19:W19"/>
    <mergeCell ref="A19:A20"/>
    <mergeCell ref="B19:B20"/>
    <mergeCell ref="C19:C20"/>
    <mergeCell ref="D19:D20"/>
    <mergeCell ref="A10:W10"/>
    <mergeCell ref="A11:W11"/>
    <mergeCell ref="A12:W12"/>
    <mergeCell ref="A13:W13"/>
    <mergeCell ref="A14:W14"/>
    <mergeCell ref="A5:W5"/>
    <mergeCell ref="A6:W6"/>
    <mergeCell ref="A7:W7"/>
    <mergeCell ref="A8:W8"/>
    <mergeCell ref="A9:W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9"/>
  <sheetViews>
    <sheetView zoomScaleNormal="100" zoomScaleSheetLayoutView="100" workbookViewId="0">
      <selection activeCell="A5" sqref="A5"/>
    </sheetView>
  </sheetViews>
  <sheetFormatPr defaultColWidth="9.140625" defaultRowHeight="15.75" x14ac:dyDescent="0.25"/>
  <cols>
    <col min="1" max="1" width="56.85546875" style="25" customWidth="1"/>
    <col min="2" max="2" width="17.7109375" style="25" customWidth="1"/>
    <col min="3" max="44" width="20.28515625" style="25" customWidth="1"/>
    <col min="45" max="16384" width="9.140625" style="25"/>
  </cols>
  <sheetData>
    <row r="1" spans="1:44" x14ac:dyDescent="0.25">
      <c r="AA1" s="25" t="s">
        <v>348</v>
      </c>
    </row>
    <row r="2" spans="1:44" x14ac:dyDescent="0.25">
      <c r="AA2" s="25" t="s">
        <v>449</v>
      </c>
    </row>
    <row r="3" spans="1:44" x14ac:dyDescent="0.25">
      <c r="AA3" s="25" t="s">
        <v>471</v>
      </c>
    </row>
    <row r="4" spans="1:44" ht="18.75" customHeight="1" x14ac:dyDescent="0.25">
      <c r="A4" s="201" t="s">
        <v>640</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42"/>
      <c r="AC4" s="42"/>
      <c r="AD4" s="42"/>
      <c r="AE4" s="42"/>
      <c r="AF4" s="42"/>
      <c r="AG4" s="42"/>
      <c r="AH4" s="42"/>
      <c r="AI4" s="42"/>
      <c r="AJ4" s="42"/>
      <c r="AK4" s="42"/>
      <c r="AL4" s="42"/>
      <c r="AM4" s="42"/>
      <c r="AN4" s="42"/>
      <c r="AO4" s="42"/>
      <c r="AP4" s="42"/>
      <c r="AQ4" s="42"/>
      <c r="AR4" s="42"/>
    </row>
    <row r="5" spans="1:44" x14ac:dyDescent="0.25">
      <c r="A5" s="54"/>
      <c r="K5" s="21"/>
    </row>
    <row r="6" spans="1:44" ht="18.75" x14ac:dyDescent="0.25">
      <c r="A6" s="202" t="s">
        <v>322</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68"/>
      <c r="AC6" s="68"/>
      <c r="AD6" s="68"/>
      <c r="AE6" s="68"/>
      <c r="AF6" s="68"/>
      <c r="AG6" s="68"/>
      <c r="AH6" s="68"/>
      <c r="AI6" s="68"/>
      <c r="AJ6" s="68"/>
      <c r="AK6" s="68"/>
      <c r="AL6" s="68"/>
      <c r="AM6" s="68"/>
      <c r="AN6" s="68"/>
      <c r="AO6" s="68"/>
      <c r="AP6" s="68"/>
      <c r="AQ6" s="68"/>
      <c r="AR6" s="68"/>
    </row>
    <row r="7" spans="1:44" x14ac:dyDescent="0.25">
      <c r="A7" s="69"/>
      <c r="B7" s="69"/>
      <c r="C7" s="69"/>
      <c r="D7" s="69"/>
      <c r="E7" s="69"/>
      <c r="F7" s="69"/>
      <c r="G7" s="69"/>
      <c r="H7" s="69"/>
      <c r="I7" s="69"/>
      <c r="J7" s="69"/>
      <c r="K7" s="69"/>
      <c r="L7" s="68"/>
      <c r="M7" s="68"/>
      <c r="N7" s="68"/>
      <c r="O7" s="68"/>
      <c r="P7" s="68"/>
      <c r="Q7" s="68"/>
      <c r="R7" s="68"/>
      <c r="S7" s="68"/>
      <c r="T7" s="68"/>
      <c r="U7" s="68"/>
      <c r="V7" s="68"/>
      <c r="W7" s="68"/>
      <c r="X7" s="68"/>
      <c r="Y7" s="68"/>
    </row>
    <row r="8" spans="1:44" ht="18.75" customHeight="1" x14ac:dyDescent="0.25">
      <c r="A8" s="203" t="s">
        <v>619</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70"/>
      <c r="AC8" s="70"/>
      <c r="AD8" s="70"/>
      <c r="AE8" s="70"/>
      <c r="AF8" s="70"/>
      <c r="AG8" s="70"/>
      <c r="AH8" s="70"/>
      <c r="AI8" s="70"/>
      <c r="AJ8" s="70"/>
      <c r="AK8" s="70"/>
      <c r="AL8" s="70"/>
      <c r="AM8" s="70"/>
      <c r="AN8" s="70"/>
      <c r="AO8" s="70"/>
      <c r="AP8" s="70"/>
      <c r="AQ8" s="70"/>
      <c r="AR8" s="70"/>
    </row>
    <row r="9" spans="1:44" ht="18.75" customHeight="1" x14ac:dyDescent="0.25">
      <c r="A9" s="204" t="s">
        <v>2</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3"/>
      <c r="AC9" s="3"/>
      <c r="AD9" s="3"/>
      <c r="AE9" s="3"/>
      <c r="AF9" s="3"/>
      <c r="AG9" s="3"/>
      <c r="AH9" s="3"/>
      <c r="AI9" s="3"/>
      <c r="AJ9" s="3"/>
      <c r="AK9" s="3"/>
      <c r="AL9" s="3"/>
      <c r="AM9" s="3"/>
      <c r="AN9" s="3"/>
      <c r="AO9" s="3"/>
      <c r="AP9" s="3"/>
      <c r="AQ9" s="3"/>
      <c r="AR9" s="3"/>
    </row>
    <row r="10" spans="1:44" x14ac:dyDescent="0.25">
      <c r="A10" s="69"/>
      <c r="B10" s="69"/>
      <c r="C10" s="69"/>
      <c r="D10" s="69"/>
      <c r="E10" s="69"/>
      <c r="F10" s="69"/>
      <c r="G10" s="69"/>
      <c r="H10" s="69"/>
      <c r="I10" s="69"/>
      <c r="J10" s="69"/>
      <c r="K10" s="69"/>
      <c r="L10" s="68"/>
      <c r="M10" s="68"/>
      <c r="N10" s="68"/>
      <c r="O10" s="68"/>
      <c r="P10" s="68"/>
      <c r="Q10" s="68"/>
      <c r="R10" s="68"/>
      <c r="S10" s="68"/>
      <c r="T10" s="68"/>
      <c r="U10" s="68"/>
      <c r="V10" s="68"/>
      <c r="W10" s="68"/>
      <c r="X10" s="68"/>
      <c r="Y10" s="68"/>
    </row>
    <row r="11" spans="1:44" ht="18.75" customHeight="1" x14ac:dyDescent="0.25">
      <c r="A11" s="203" t="s">
        <v>158</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70"/>
      <c r="AC11" s="70"/>
      <c r="AD11" s="70"/>
      <c r="AE11" s="70"/>
      <c r="AF11" s="70"/>
      <c r="AG11" s="70"/>
      <c r="AH11" s="70"/>
      <c r="AI11" s="70"/>
      <c r="AJ11" s="70"/>
      <c r="AK11" s="70"/>
      <c r="AL11" s="70"/>
      <c r="AM11" s="70"/>
      <c r="AN11" s="70"/>
      <c r="AO11" s="70"/>
      <c r="AP11" s="70"/>
      <c r="AQ11" s="70"/>
      <c r="AR11" s="70"/>
    </row>
    <row r="12" spans="1:44" ht="18.75" customHeight="1" x14ac:dyDescent="0.25">
      <c r="A12" s="204" t="s">
        <v>0</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3"/>
      <c r="AC12" s="3"/>
      <c r="AD12" s="3"/>
      <c r="AE12" s="3"/>
      <c r="AF12" s="3"/>
      <c r="AG12" s="3"/>
      <c r="AH12" s="3"/>
      <c r="AI12" s="3"/>
      <c r="AJ12" s="3"/>
      <c r="AK12" s="3"/>
      <c r="AL12" s="3"/>
      <c r="AM12" s="3"/>
      <c r="AN12" s="3"/>
      <c r="AO12" s="3"/>
      <c r="AP12" s="3"/>
      <c r="AQ12" s="3"/>
      <c r="AR12" s="3"/>
    </row>
    <row r="13" spans="1:44" ht="15.75" customHeight="1" x14ac:dyDescent="0.25">
      <c r="A13" s="67"/>
      <c r="B13" s="67"/>
      <c r="C13" s="67"/>
      <c r="D13" s="67"/>
      <c r="E13" s="67"/>
      <c r="F13" s="67"/>
      <c r="G13" s="67"/>
      <c r="H13" s="67"/>
      <c r="I13" s="67"/>
      <c r="J13" s="67"/>
      <c r="K13" s="67"/>
      <c r="L13" s="67"/>
      <c r="M13" s="67"/>
      <c r="N13" s="67"/>
      <c r="O13" s="67"/>
      <c r="P13" s="67"/>
      <c r="Q13" s="67"/>
      <c r="R13" s="67"/>
      <c r="S13" s="67"/>
      <c r="T13" s="67"/>
      <c r="U13" s="67"/>
      <c r="V13" s="67"/>
      <c r="W13" s="67"/>
      <c r="X13" s="67"/>
      <c r="Y13" s="67"/>
    </row>
    <row r="14" spans="1:44" ht="43.5" customHeight="1" x14ac:dyDescent="0.25">
      <c r="A14" s="208" t="s">
        <v>385</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71"/>
      <c r="AC14" s="71"/>
      <c r="AD14" s="71"/>
      <c r="AE14" s="71"/>
      <c r="AF14" s="71"/>
      <c r="AG14" s="71"/>
      <c r="AH14" s="71"/>
      <c r="AI14" s="71"/>
      <c r="AJ14" s="71"/>
      <c r="AK14" s="71"/>
      <c r="AL14" s="71"/>
      <c r="AM14" s="71"/>
      <c r="AN14" s="71"/>
      <c r="AO14" s="71"/>
      <c r="AP14" s="71"/>
      <c r="AQ14" s="71"/>
      <c r="AR14" s="71"/>
    </row>
    <row r="15" spans="1:44" ht="15" customHeight="1" x14ac:dyDescent="0.25">
      <c r="A15" s="204" t="s">
        <v>1</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3"/>
      <c r="AC15" s="3"/>
      <c r="AD15" s="3"/>
      <c r="AE15" s="3"/>
      <c r="AF15" s="3"/>
      <c r="AG15" s="3"/>
      <c r="AH15" s="3"/>
      <c r="AI15" s="3"/>
      <c r="AJ15" s="3"/>
      <c r="AK15" s="3"/>
      <c r="AL15" s="3"/>
      <c r="AM15" s="3"/>
      <c r="AN15" s="3"/>
      <c r="AO15" s="3"/>
      <c r="AP15" s="3"/>
      <c r="AQ15" s="3"/>
      <c r="AR15" s="3"/>
    </row>
    <row r="16" spans="1:44" ht="15" customHeight="1" x14ac:dyDescent="0.25">
      <c r="A16" s="67"/>
      <c r="B16" s="67"/>
      <c r="C16" s="67"/>
      <c r="D16" s="67"/>
      <c r="E16" s="67"/>
      <c r="F16" s="67"/>
      <c r="G16" s="67"/>
      <c r="H16" s="67"/>
      <c r="I16" s="67"/>
      <c r="J16" s="67"/>
      <c r="K16" s="67"/>
      <c r="L16" s="67"/>
      <c r="M16" s="67"/>
      <c r="N16" s="67"/>
      <c r="O16" s="67"/>
      <c r="P16" s="67"/>
      <c r="Q16" s="67"/>
      <c r="R16" s="67"/>
      <c r="S16" s="67"/>
      <c r="T16" s="67"/>
      <c r="U16" s="67"/>
      <c r="V16" s="67"/>
    </row>
    <row r="17" spans="1:44" ht="15" customHeight="1" x14ac:dyDescent="0.25">
      <c r="A17" s="203" t="s">
        <v>373</v>
      </c>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70"/>
      <c r="AC17" s="70"/>
      <c r="AD17" s="70"/>
      <c r="AE17" s="70"/>
      <c r="AF17" s="70"/>
      <c r="AG17" s="70"/>
      <c r="AH17" s="70"/>
      <c r="AI17" s="70"/>
      <c r="AJ17" s="70"/>
      <c r="AK17" s="70"/>
      <c r="AL17" s="70"/>
      <c r="AM17" s="70"/>
      <c r="AN17" s="70"/>
      <c r="AO17" s="70"/>
      <c r="AP17" s="70"/>
      <c r="AQ17" s="70"/>
      <c r="AR17" s="70"/>
    </row>
    <row r="18" spans="1:44" x14ac:dyDescent="0.25">
      <c r="AA18" s="52"/>
    </row>
    <row r="19" spans="1:44" x14ac:dyDescent="0.25">
      <c r="A19" s="42"/>
      <c r="AA19" s="52"/>
    </row>
    <row r="20" spans="1:44" x14ac:dyDescent="0.25">
      <c r="A20" s="42"/>
      <c r="AA20" s="53"/>
    </row>
    <row r="21" spans="1:44" x14ac:dyDescent="0.25">
      <c r="A21" s="42"/>
      <c r="D21" s="249" t="s">
        <v>391</v>
      </c>
      <c r="E21" s="249"/>
      <c r="AA21" s="52"/>
    </row>
    <row r="22" spans="1:44" x14ac:dyDescent="0.25">
      <c r="A22" s="42"/>
      <c r="D22" s="250" t="s">
        <v>358</v>
      </c>
      <c r="E22" s="251"/>
      <c r="F22" s="252">
        <v>0</v>
      </c>
      <c r="G22" s="253"/>
      <c r="AA22" s="52"/>
    </row>
    <row r="23" spans="1:44" x14ac:dyDescent="0.25">
      <c r="D23" s="250" t="s">
        <v>208</v>
      </c>
      <c r="E23" s="251"/>
      <c r="F23" s="252" t="s">
        <v>296</v>
      </c>
      <c r="G23" s="253"/>
    </row>
    <row r="24" spans="1:44" x14ac:dyDescent="0.25">
      <c r="A24" s="66" t="s">
        <v>238</v>
      </c>
      <c r="B24" s="66" t="s">
        <v>228</v>
      </c>
      <c r="D24" s="250" t="s">
        <v>162</v>
      </c>
      <c r="E24" s="251"/>
      <c r="F24" s="252">
        <v>0</v>
      </c>
      <c r="G24" s="253"/>
    </row>
    <row r="25" spans="1:44" x14ac:dyDescent="0.25">
      <c r="A25" s="78" t="s">
        <v>301</v>
      </c>
      <c r="B25" s="79">
        <v>0</v>
      </c>
      <c r="D25" s="250" t="s">
        <v>429</v>
      </c>
      <c r="E25" s="251"/>
      <c r="F25" s="252" t="s">
        <v>462</v>
      </c>
      <c r="G25" s="253"/>
      <c r="O25" s="42"/>
    </row>
    <row r="26" spans="1:44" x14ac:dyDescent="0.25">
      <c r="A26" s="78" t="s">
        <v>396</v>
      </c>
      <c r="B26" s="80">
        <v>0</v>
      </c>
      <c r="D26" s="250" t="s">
        <v>160</v>
      </c>
      <c r="E26" s="251"/>
      <c r="F26" s="254">
        <v>0</v>
      </c>
      <c r="G26" s="255"/>
    </row>
    <row r="27" spans="1:44" x14ac:dyDescent="0.25">
      <c r="A27" s="78" t="s">
        <v>242</v>
      </c>
      <c r="B27" s="80">
        <v>0</v>
      </c>
    </row>
    <row r="28" spans="1:44" x14ac:dyDescent="0.25">
      <c r="A28" s="78" t="s">
        <v>292</v>
      </c>
      <c r="B28" s="81">
        <v>0</v>
      </c>
    </row>
    <row r="29" spans="1:44" x14ac:dyDescent="0.25">
      <c r="A29" s="78" t="s">
        <v>398</v>
      </c>
      <c r="B29" s="80">
        <v>0</v>
      </c>
    </row>
    <row r="30" spans="1:44" x14ac:dyDescent="0.25">
      <c r="A30" s="78" t="s">
        <v>400</v>
      </c>
      <c r="B30" s="81">
        <v>0</v>
      </c>
    </row>
    <row r="31" spans="1:44" x14ac:dyDescent="0.25">
      <c r="A31" s="78" t="s">
        <v>401</v>
      </c>
      <c r="B31" s="81">
        <v>0</v>
      </c>
    </row>
    <row r="32" spans="1:44" x14ac:dyDescent="0.25">
      <c r="A32" s="78" t="s">
        <v>216</v>
      </c>
      <c r="B32" s="81">
        <v>0</v>
      </c>
    </row>
    <row r="33" spans="1:3" x14ac:dyDescent="0.25">
      <c r="A33" s="78" t="s">
        <v>399</v>
      </c>
      <c r="B33" s="81">
        <v>0</v>
      </c>
    </row>
    <row r="34" spans="1:3" x14ac:dyDescent="0.25">
      <c r="A34" s="78" t="s">
        <v>217</v>
      </c>
      <c r="B34" s="81">
        <v>1</v>
      </c>
    </row>
    <row r="35" spans="1:3" x14ac:dyDescent="0.25">
      <c r="A35" s="78" t="s">
        <v>171</v>
      </c>
      <c r="B35" s="81">
        <v>0</v>
      </c>
    </row>
    <row r="36" spans="1:3" x14ac:dyDescent="0.25">
      <c r="A36" s="82" t="s">
        <v>324</v>
      </c>
      <c r="B36" s="83" t="s">
        <v>239</v>
      </c>
      <c r="C36" s="83" t="s">
        <v>239</v>
      </c>
    </row>
    <row r="37" spans="1:3" x14ac:dyDescent="0.25">
      <c r="A37" s="78" t="s">
        <v>356</v>
      </c>
      <c r="B37" s="84">
        <v>0</v>
      </c>
      <c r="C37" s="84">
        <v>0</v>
      </c>
    </row>
    <row r="38" spans="1:3" x14ac:dyDescent="0.25">
      <c r="A38" s="78" t="s">
        <v>253</v>
      </c>
      <c r="B38" s="84">
        <v>0</v>
      </c>
      <c r="C38" s="84">
        <v>0</v>
      </c>
    </row>
    <row r="39" spans="1:3" x14ac:dyDescent="0.25">
      <c r="A39" s="78" t="s">
        <v>219</v>
      </c>
      <c r="B39" s="85">
        <v>0</v>
      </c>
      <c r="C39" s="85">
        <v>0</v>
      </c>
    </row>
    <row r="40" spans="1:3" x14ac:dyDescent="0.25">
      <c r="A40" s="86"/>
      <c r="B40" s="86"/>
      <c r="C40" s="86"/>
    </row>
    <row r="41" spans="1:3" x14ac:dyDescent="0.25">
      <c r="A41" s="87" t="s">
        <v>252</v>
      </c>
      <c r="B41" s="83" t="s">
        <v>239</v>
      </c>
      <c r="C41" s="83" t="s">
        <v>239</v>
      </c>
    </row>
    <row r="42" spans="1:3" x14ac:dyDescent="0.25">
      <c r="A42" s="78" t="s">
        <v>318</v>
      </c>
      <c r="B42" s="88">
        <v>0</v>
      </c>
      <c r="C42" s="88">
        <v>0</v>
      </c>
    </row>
    <row r="43" spans="1:3" x14ac:dyDescent="0.25">
      <c r="A43" s="78" t="s">
        <v>341</v>
      </c>
      <c r="B43" s="88">
        <v>0</v>
      </c>
      <c r="C43" s="88">
        <v>0</v>
      </c>
    </row>
    <row r="44" spans="1:3" x14ac:dyDescent="0.25">
      <c r="A44" s="78" t="s">
        <v>330</v>
      </c>
      <c r="B44" s="88">
        <v>0</v>
      </c>
      <c r="C44" s="88">
        <v>0</v>
      </c>
    </row>
    <row r="45" spans="1:3" x14ac:dyDescent="0.25">
      <c r="A45" s="78" t="s">
        <v>295</v>
      </c>
      <c r="B45" s="88">
        <v>0</v>
      </c>
      <c r="C45" s="88">
        <v>0</v>
      </c>
    </row>
    <row r="46" spans="1:3" x14ac:dyDescent="0.25">
      <c r="A46" s="86"/>
      <c r="B46" s="86"/>
      <c r="C46" s="86"/>
    </row>
    <row r="47" spans="1:3" x14ac:dyDescent="0.25">
      <c r="A47" s="87" t="s">
        <v>173</v>
      </c>
      <c r="B47" s="83" t="s">
        <v>239</v>
      </c>
      <c r="C47" s="83" t="s">
        <v>239</v>
      </c>
    </row>
    <row r="48" spans="1:3" x14ac:dyDescent="0.2">
      <c r="A48" s="89" t="s">
        <v>218</v>
      </c>
      <c r="B48" s="90">
        <v>0</v>
      </c>
      <c r="C48" s="90">
        <v>0</v>
      </c>
    </row>
    <row r="49" spans="1:3" x14ac:dyDescent="0.25">
      <c r="A49" s="78" t="s">
        <v>308</v>
      </c>
      <c r="B49" s="91">
        <v>0</v>
      </c>
      <c r="C49" s="91">
        <v>0</v>
      </c>
    </row>
    <row r="50" spans="1:3" x14ac:dyDescent="0.25">
      <c r="A50" s="78" t="s">
        <v>386</v>
      </c>
      <c r="B50" s="91">
        <v>0</v>
      </c>
      <c r="C50" s="91">
        <v>0</v>
      </c>
    </row>
    <row r="51" spans="1:3" x14ac:dyDescent="0.25">
      <c r="A51" s="78" t="s">
        <v>362</v>
      </c>
      <c r="B51" s="91">
        <v>0</v>
      </c>
      <c r="C51" s="91">
        <v>0</v>
      </c>
    </row>
    <row r="52" spans="1:3" x14ac:dyDescent="0.25">
      <c r="A52" s="78"/>
      <c r="B52" s="92">
        <v>0</v>
      </c>
      <c r="C52" s="92">
        <v>0</v>
      </c>
    </row>
    <row r="53" spans="1:3" x14ac:dyDescent="0.25">
      <c r="A53" s="78"/>
      <c r="B53" s="92">
        <v>0</v>
      </c>
      <c r="C53" s="92">
        <v>0</v>
      </c>
    </row>
    <row r="54" spans="1:3" x14ac:dyDescent="0.25">
      <c r="A54" s="78"/>
      <c r="B54" s="92">
        <v>0</v>
      </c>
      <c r="C54" s="92">
        <v>0</v>
      </c>
    </row>
    <row r="55" spans="1:3" x14ac:dyDescent="0.25">
      <c r="A55" s="78" t="s">
        <v>291</v>
      </c>
      <c r="B55" s="91">
        <v>0</v>
      </c>
      <c r="C55" s="91">
        <v>0</v>
      </c>
    </row>
    <row r="56" spans="1:3" x14ac:dyDescent="0.2">
      <c r="A56" s="89" t="s">
        <v>157</v>
      </c>
      <c r="B56" s="90">
        <v>0</v>
      </c>
      <c r="C56" s="90">
        <v>0</v>
      </c>
    </row>
    <row r="57" spans="1:3" x14ac:dyDescent="0.25">
      <c r="A57" s="78" t="s">
        <v>172</v>
      </c>
      <c r="B57" s="91">
        <v>0</v>
      </c>
      <c r="C57" s="91">
        <v>0</v>
      </c>
    </row>
    <row r="58" spans="1:3" x14ac:dyDescent="0.2">
      <c r="A58" s="89" t="s">
        <v>156</v>
      </c>
      <c r="B58" s="90">
        <v>0</v>
      </c>
      <c r="C58" s="90">
        <v>0</v>
      </c>
    </row>
    <row r="59" spans="1:3" x14ac:dyDescent="0.25">
      <c r="A59" s="78" t="s">
        <v>361</v>
      </c>
      <c r="B59" s="91">
        <v>0</v>
      </c>
      <c r="C59" s="91">
        <v>0</v>
      </c>
    </row>
    <row r="60" spans="1:3" x14ac:dyDescent="0.2">
      <c r="A60" s="89" t="s">
        <v>345</v>
      </c>
      <c r="B60" s="90">
        <v>0</v>
      </c>
      <c r="C60" s="90">
        <v>0</v>
      </c>
    </row>
    <row r="61" spans="1:3" x14ac:dyDescent="0.25">
      <c r="A61" s="78" t="s">
        <v>292</v>
      </c>
      <c r="B61" s="91">
        <v>0</v>
      </c>
      <c r="C61" s="91">
        <v>0</v>
      </c>
    </row>
    <row r="62" spans="1:3" x14ac:dyDescent="0.2">
      <c r="A62" s="89" t="s">
        <v>435</v>
      </c>
      <c r="B62" s="90">
        <v>0</v>
      </c>
      <c r="C62" s="90">
        <v>0</v>
      </c>
    </row>
    <row r="63" spans="1:3" x14ac:dyDescent="0.25">
      <c r="A63" s="86"/>
      <c r="B63" s="86"/>
      <c r="C63" s="86"/>
    </row>
    <row r="64" spans="1:3" x14ac:dyDescent="0.25">
      <c r="A64" s="87" t="s">
        <v>207</v>
      </c>
      <c r="B64" s="83" t="s">
        <v>239</v>
      </c>
      <c r="C64" s="83" t="s">
        <v>239</v>
      </c>
    </row>
    <row r="65" spans="1:3" x14ac:dyDescent="0.2">
      <c r="A65" s="89" t="s">
        <v>156</v>
      </c>
      <c r="B65" s="90">
        <v>0</v>
      </c>
      <c r="C65" s="90">
        <v>0</v>
      </c>
    </row>
    <row r="66" spans="1:3" x14ac:dyDescent="0.25">
      <c r="A66" s="78" t="s">
        <v>172</v>
      </c>
      <c r="B66" s="91">
        <v>0</v>
      </c>
      <c r="C66" s="91">
        <v>0</v>
      </c>
    </row>
    <row r="67" spans="1:3" x14ac:dyDescent="0.25">
      <c r="A67" s="78" t="s">
        <v>361</v>
      </c>
      <c r="B67" s="91">
        <v>0</v>
      </c>
      <c r="C67" s="91">
        <v>0</v>
      </c>
    </row>
    <row r="68" spans="1:3" x14ac:dyDescent="0.25">
      <c r="A68" s="78" t="s">
        <v>292</v>
      </c>
      <c r="B68" s="91">
        <v>0</v>
      </c>
      <c r="C68" s="91">
        <v>0</v>
      </c>
    </row>
    <row r="69" spans="1:3" x14ac:dyDescent="0.25">
      <c r="A69" s="78" t="s">
        <v>267</v>
      </c>
      <c r="B69" s="91">
        <v>0</v>
      </c>
      <c r="C69" s="91">
        <v>0</v>
      </c>
    </row>
    <row r="70" spans="1:3" x14ac:dyDescent="0.25">
      <c r="A70" s="78" t="s">
        <v>230</v>
      </c>
      <c r="B70" s="91">
        <v>0</v>
      </c>
      <c r="C70" s="91">
        <v>0</v>
      </c>
    </row>
    <row r="71" spans="1:3" x14ac:dyDescent="0.25">
      <c r="A71" s="78" t="s">
        <v>229</v>
      </c>
      <c r="B71" s="91">
        <v>0</v>
      </c>
      <c r="C71" s="91">
        <v>0</v>
      </c>
    </row>
    <row r="72" spans="1:3" x14ac:dyDescent="0.2">
      <c r="A72" s="89" t="s">
        <v>436</v>
      </c>
      <c r="B72" s="90">
        <v>0</v>
      </c>
      <c r="C72" s="90">
        <v>0</v>
      </c>
    </row>
    <row r="73" spans="1:3" x14ac:dyDescent="0.2">
      <c r="A73" s="89" t="s">
        <v>281</v>
      </c>
      <c r="B73" s="90">
        <v>0</v>
      </c>
      <c r="C73" s="90">
        <v>0</v>
      </c>
    </row>
    <row r="74" spans="1:3" x14ac:dyDescent="0.25">
      <c r="A74" s="78" t="s">
        <v>251</v>
      </c>
      <c r="B74" s="92">
        <v>0</v>
      </c>
      <c r="C74" s="92">
        <v>0</v>
      </c>
    </row>
    <row r="75" spans="1:3" x14ac:dyDescent="0.2">
      <c r="A75" s="89" t="s">
        <v>167</v>
      </c>
      <c r="B75" s="90">
        <v>0</v>
      </c>
      <c r="C75" s="90">
        <v>0</v>
      </c>
    </row>
    <row r="76" spans="1:3" x14ac:dyDescent="0.2">
      <c r="A76" s="89" t="s">
        <v>161</v>
      </c>
      <c r="B76" s="90">
        <v>0</v>
      </c>
      <c r="C76" s="90">
        <v>0</v>
      </c>
    </row>
    <row r="77" spans="1:3" x14ac:dyDescent="0.2">
      <c r="A77" s="89" t="s">
        <v>159</v>
      </c>
      <c r="B77" s="93">
        <v>0</v>
      </c>
      <c r="C77" s="93">
        <v>0</v>
      </c>
    </row>
    <row r="78" spans="1:3" x14ac:dyDescent="0.2">
      <c r="A78" s="89" t="s">
        <v>166</v>
      </c>
      <c r="B78" s="90">
        <v>0</v>
      </c>
      <c r="C78" s="90">
        <v>0</v>
      </c>
    </row>
    <row r="79" spans="1:3" x14ac:dyDescent="0.2">
      <c r="A79" s="89" t="s">
        <v>155</v>
      </c>
      <c r="B79" s="90">
        <v>0</v>
      </c>
      <c r="C79" s="9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BreakPreview" zoomScale="70" zoomScaleNormal="100" zoomScaleSheetLayoutView="70" workbookViewId="0">
      <selection activeCell="A9" sqref="A9"/>
    </sheetView>
  </sheetViews>
  <sheetFormatPr defaultColWidth="9.140625" defaultRowHeight="15.75" x14ac:dyDescent="0.25"/>
  <cols>
    <col min="1" max="1" width="11.7109375" style="127" customWidth="1"/>
    <col min="2" max="2" width="37.7109375" style="127" customWidth="1"/>
    <col min="3" max="3" width="16.28515625" style="127" customWidth="1"/>
    <col min="4" max="4" width="15.7109375" style="127" customWidth="1"/>
    <col min="5" max="5" width="16.28515625" style="127" customWidth="1"/>
    <col min="6" max="6" width="16.7109375" style="127" customWidth="1"/>
    <col min="7" max="7" width="15.7109375" style="127" customWidth="1"/>
    <col min="8" max="8" width="15.5703125" style="127" customWidth="1"/>
    <col min="9" max="9" width="18.28515625" style="127" customWidth="1"/>
    <col min="10" max="10" width="21" style="127" customWidth="1"/>
    <col min="11" max="16384" width="9.140625" style="127"/>
  </cols>
  <sheetData>
    <row r="1" spans="1:10" ht="18.75" x14ac:dyDescent="0.25">
      <c r="J1" s="126" t="s">
        <v>349</v>
      </c>
    </row>
    <row r="2" spans="1:10" ht="18.75" x14ac:dyDescent="0.3">
      <c r="J2" s="128" t="s">
        <v>449</v>
      </c>
    </row>
    <row r="3" spans="1:10" ht="18.75" x14ac:dyDescent="0.3">
      <c r="J3" s="128" t="s">
        <v>473</v>
      </c>
    </row>
    <row r="8" spans="1:10" x14ac:dyDescent="0.25">
      <c r="A8" s="201" t="s">
        <v>640</v>
      </c>
      <c r="B8" s="201"/>
      <c r="C8" s="201"/>
      <c r="D8" s="201"/>
      <c r="E8" s="201"/>
      <c r="F8" s="201"/>
      <c r="G8" s="201"/>
      <c r="H8" s="201"/>
      <c r="I8" s="201"/>
      <c r="J8" s="201"/>
    </row>
    <row r="10" spans="1:10" ht="18.75" x14ac:dyDescent="0.25">
      <c r="A10" s="202" t="s">
        <v>322</v>
      </c>
      <c r="B10" s="202"/>
      <c r="C10" s="202"/>
      <c r="D10" s="202"/>
      <c r="E10" s="202"/>
      <c r="F10" s="202"/>
      <c r="G10" s="202"/>
      <c r="H10" s="202"/>
      <c r="I10" s="202"/>
      <c r="J10" s="202"/>
    </row>
    <row r="11" spans="1:10" ht="18.75" x14ac:dyDescent="0.25">
      <c r="A11" s="125"/>
      <c r="B11" s="125"/>
      <c r="C11" s="125"/>
      <c r="D11" s="125"/>
      <c r="E11" s="125"/>
      <c r="F11" s="125"/>
      <c r="G11" s="125"/>
      <c r="H11" s="125"/>
      <c r="I11" s="125"/>
      <c r="J11" s="125"/>
    </row>
    <row r="12" spans="1:10" x14ac:dyDescent="0.25">
      <c r="A12" s="230" t="s">
        <v>619</v>
      </c>
      <c r="B12" s="230"/>
      <c r="C12" s="230"/>
      <c r="D12" s="230"/>
      <c r="E12" s="230"/>
      <c r="F12" s="230"/>
      <c r="G12" s="230"/>
      <c r="H12" s="230"/>
      <c r="I12" s="230"/>
      <c r="J12" s="230"/>
    </row>
    <row r="13" spans="1:10" x14ac:dyDescent="0.25">
      <c r="A13" s="204" t="s">
        <v>2</v>
      </c>
      <c r="B13" s="204"/>
      <c r="C13" s="204"/>
      <c r="D13" s="204"/>
      <c r="E13" s="204"/>
      <c r="F13" s="204"/>
      <c r="G13" s="204"/>
      <c r="H13" s="204"/>
      <c r="I13" s="204"/>
      <c r="J13" s="204"/>
    </row>
    <row r="14" spans="1:10" ht="18.75" x14ac:dyDescent="0.25">
      <c r="A14" s="125"/>
      <c r="B14" s="125"/>
      <c r="C14" s="125"/>
      <c r="D14" s="125"/>
      <c r="E14" s="125"/>
      <c r="F14" s="125"/>
      <c r="G14" s="125"/>
      <c r="H14" s="125"/>
      <c r="I14" s="125"/>
      <c r="J14" s="125"/>
    </row>
    <row r="15" spans="1:10" x14ac:dyDescent="0.25">
      <c r="A15" s="230" t="s">
        <v>158</v>
      </c>
      <c r="B15" s="230"/>
      <c r="C15" s="230"/>
      <c r="D15" s="230"/>
      <c r="E15" s="230"/>
      <c r="F15" s="230"/>
      <c r="G15" s="230"/>
      <c r="H15" s="230"/>
      <c r="I15" s="230"/>
      <c r="J15" s="230"/>
    </row>
    <row r="16" spans="1:10" x14ac:dyDescent="0.25">
      <c r="A16" s="204" t="s">
        <v>0</v>
      </c>
      <c r="B16" s="204"/>
      <c r="C16" s="204"/>
      <c r="D16" s="204"/>
      <c r="E16" s="204"/>
      <c r="F16" s="204"/>
      <c r="G16" s="204"/>
      <c r="H16" s="204"/>
      <c r="I16" s="204"/>
      <c r="J16" s="204"/>
    </row>
    <row r="17" spans="1:10" ht="15.75" customHeight="1" x14ac:dyDescent="0.25">
      <c r="A17" s="7"/>
      <c r="B17" s="7"/>
      <c r="C17" s="7"/>
      <c r="D17" s="7"/>
      <c r="E17" s="7"/>
      <c r="F17" s="7"/>
      <c r="G17" s="7"/>
      <c r="H17" s="7"/>
      <c r="I17" s="7"/>
      <c r="J17" s="7"/>
    </row>
    <row r="18" spans="1:10" x14ac:dyDescent="0.25">
      <c r="A18" s="268" t="s">
        <v>566</v>
      </c>
      <c r="B18" s="268"/>
      <c r="C18" s="268"/>
      <c r="D18" s="268"/>
      <c r="E18" s="268"/>
      <c r="F18" s="268"/>
      <c r="G18" s="268"/>
      <c r="H18" s="268"/>
      <c r="I18" s="268"/>
      <c r="J18" s="268"/>
    </row>
    <row r="19" spans="1:10" ht="15.75" customHeight="1" x14ac:dyDescent="0.25">
      <c r="A19" s="204" t="s">
        <v>1</v>
      </c>
      <c r="B19" s="204"/>
      <c r="C19" s="204"/>
      <c r="D19" s="204"/>
      <c r="E19" s="204"/>
      <c r="F19" s="204"/>
      <c r="G19" s="204"/>
      <c r="H19" s="204"/>
      <c r="I19" s="204"/>
      <c r="J19" s="204"/>
    </row>
    <row r="21" spans="1:10" ht="28.5" customHeight="1" x14ac:dyDescent="0.25"/>
    <row r="22" spans="1:10" ht="27.75" customHeight="1" thickBot="1" x14ac:dyDescent="0.3">
      <c r="A22" s="269" t="s">
        <v>567</v>
      </c>
      <c r="B22" s="269"/>
      <c r="C22" s="269"/>
      <c r="D22" s="269"/>
      <c r="E22" s="269"/>
      <c r="F22" s="269"/>
      <c r="G22" s="269"/>
      <c r="H22" s="269"/>
      <c r="I22" s="269"/>
      <c r="J22" s="269"/>
    </row>
    <row r="23" spans="1:10" ht="33" customHeight="1" x14ac:dyDescent="0.25">
      <c r="A23" s="270" t="s">
        <v>568</v>
      </c>
      <c r="B23" s="273" t="s">
        <v>569</v>
      </c>
      <c r="C23" s="274" t="s">
        <v>570</v>
      </c>
      <c r="D23" s="275"/>
      <c r="E23" s="275"/>
      <c r="F23" s="276"/>
      <c r="G23" s="273" t="s">
        <v>571</v>
      </c>
      <c r="H23" s="273" t="s">
        <v>360</v>
      </c>
      <c r="I23" s="273" t="s">
        <v>572</v>
      </c>
      <c r="J23" s="277" t="s">
        <v>343</v>
      </c>
    </row>
    <row r="24" spans="1:10" ht="31.5" customHeight="1" x14ac:dyDescent="0.25">
      <c r="A24" s="271"/>
      <c r="B24" s="228"/>
      <c r="C24" s="216" t="s">
        <v>325</v>
      </c>
      <c r="D24" s="217"/>
      <c r="E24" s="216" t="s">
        <v>496</v>
      </c>
      <c r="F24" s="217"/>
      <c r="G24" s="228"/>
      <c r="H24" s="228"/>
      <c r="I24" s="228"/>
      <c r="J24" s="278"/>
    </row>
    <row r="25" spans="1:10" ht="39" customHeight="1" x14ac:dyDescent="0.25">
      <c r="A25" s="272"/>
      <c r="B25" s="224"/>
      <c r="C25" s="130" t="s">
        <v>573</v>
      </c>
      <c r="D25" s="130" t="s">
        <v>574</v>
      </c>
      <c r="E25" s="130" t="s">
        <v>573</v>
      </c>
      <c r="F25" s="130" t="s">
        <v>574</v>
      </c>
      <c r="G25" s="224"/>
      <c r="H25" s="224"/>
      <c r="I25" s="224"/>
      <c r="J25" s="279"/>
    </row>
    <row r="26" spans="1:10" ht="19.5" customHeight="1" thickBot="1" x14ac:dyDescent="0.3">
      <c r="A26" s="131">
        <v>1</v>
      </c>
      <c r="B26" s="132">
        <v>2</v>
      </c>
      <c r="C26" s="132">
        <v>3</v>
      </c>
      <c r="D26" s="132">
        <v>4</v>
      </c>
      <c r="E26" s="132">
        <v>5</v>
      </c>
      <c r="F26" s="132">
        <v>6</v>
      </c>
      <c r="G26" s="132">
        <v>8</v>
      </c>
      <c r="H26" s="132">
        <v>9</v>
      </c>
      <c r="I26" s="132">
        <v>10</v>
      </c>
      <c r="J26" s="133">
        <v>11</v>
      </c>
    </row>
    <row r="27" spans="1:10" ht="19.5" hidden="1" customHeight="1" x14ac:dyDescent="0.25">
      <c r="A27" s="134"/>
      <c r="B27" s="123"/>
      <c r="C27" s="123"/>
      <c r="D27" s="123"/>
      <c r="E27" s="123"/>
      <c r="F27" s="123"/>
      <c r="G27" s="123"/>
      <c r="H27" s="123"/>
      <c r="I27" s="123"/>
      <c r="J27" s="135"/>
    </row>
    <row r="28" spans="1:10" ht="27.75" customHeight="1" x14ac:dyDescent="0.25">
      <c r="A28" s="136" t="s">
        <v>21</v>
      </c>
      <c r="B28" s="137" t="s">
        <v>344</v>
      </c>
      <c r="C28" s="138"/>
      <c r="D28" s="139"/>
      <c r="E28" s="140"/>
      <c r="F28" s="140"/>
      <c r="G28" s="141">
        <v>0</v>
      </c>
      <c r="H28" s="141">
        <v>0</v>
      </c>
      <c r="I28" s="142"/>
      <c r="J28" s="143"/>
    </row>
    <row r="29" spans="1:10" ht="30.75" customHeight="1" x14ac:dyDescent="0.25">
      <c r="A29" s="144" t="s">
        <v>27</v>
      </c>
      <c r="B29" s="145" t="s">
        <v>223</v>
      </c>
      <c r="C29" s="146" t="s">
        <v>461</v>
      </c>
      <c r="D29" s="146" t="s">
        <v>461</v>
      </c>
      <c r="E29" s="146" t="s">
        <v>461</v>
      </c>
      <c r="F29" s="146" t="s">
        <v>461</v>
      </c>
      <c r="G29" s="147">
        <v>0</v>
      </c>
      <c r="H29" s="147">
        <v>0</v>
      </c>
      <c r="I29" s="148" t="s">
        <v>461</v>
      </c>
      <c r="J29" s="148" t="s">
        <v>461</v>
      </c>
    </row>
    <row r="30" spans="1:10" ht="30.75" customHeight="1" x14ac:dyDescent="0.25">
      <c r="A30" s="144" t="s">
        <v>30</v>
      </c>
      <c r="B30" s="145" t="s">
        <v>414</v>
      </c>
      <c r="C30" s="146" t="s">
        <v>461</v>
      </c>
      <c r="D30" s="146" t="s">
        <v>461</v>
      </c>
      <c r="E30" s="146" t="s">
        <v>461</v>
      </c>
      <c r="F30" s="146" t="s">
        <v>461</v>
      </c>
      <c r="G30" s="147">
        <v>0</v>
      </c>
      <c r="H30" s="147">
        <v>0</v>
      </c>
      <c r="I30" s="148" t="s">
        <v>461</v>
      </c>
      <c r="J30" s="148" t="s">
        <v>461</v>
      </c>
    </row>
    <row r="31" spans="1:10" ht="63" x14ac:dyDescent="0.25">
      <c r="A31" s="144" t="s">
        <v>31</v>
      </c>
      <c r="B31" s="145" t="s">
        <v>353</v>
      </c>
      <c r="C31" s="146" t="s">
        <v>461</v>
      </c>
      <c r="D31" s="146" t="s">
        <v>461</v>
      </c>
      <c r="E31" s="146" t="s">
        <v>461</v>
      </c>
      <c r="F31" s="146" t="s">
        <v>461</v>
      </c>
      <c r="G31" s="147">
        <v>0</v>
      </c>
      <c r="H31" s="147">
        <v>0</v>
      </c>
      <c r="I31" s="148" t="s">
        <v>461</v>
      </c>
      <c r="J31" s="148" t="s">
        <v>461</v>
      </c>
    </row>
    <row r="32" spans="1:10" ht="31.5" x14ac:dyDescent="0.25">
      <c r="A32" s="144" t="s">
        <v>32</v>
      </c>
      <c r="B32" s="145" t="s">
        <v>413</v>
      </c>
      <c r="C32" s="146" t="s">
        <v>461</v>
      </c>
      <c r="D32" s="146" t="s">
        <v>461</v>
      </c>
      <c r="E32" s="146" t="s">
        <v>461</v>
      </c>
      <c r="F32" s="146" t="s">
        <v>461</v>
      </c>
      <c r="G32" s="147">
        <v>0</v>
      </c>
      <c r="H32" s="147">
        <v>0</v>
      </c>
      <c r="I32" s="148" t="s">
        <v>461</v>
      </c>
      <c r="J32" s="148" t="s">
        <v>461</v>
      </c>
    </row>
    <row r="33" spans="1:10" ht="31.5" x14ac:dyDescent="0.25">
      <c r="A33" s="144" t="s">
        <v>33</v>
      </c>
      <c r="B33" s="145" t="s">
        <v>334</v>
      </c>
      <c r="C33" s="146" t="s">
        <v>461</v>
      </c>
      <c r="D33" s="146" t="s">
        <v>461</v>
      </c>
      <c r="E33" s="146" t="s">
        <v>461</v>
      </c>
      <c r="F33" s="146" t="s">
        <v>461</v>
      </c>
      <c r="G33" s="147">
        <v>0</v>
      </c>
      <c r="H33" s="147">
        <v>0</v>
      </c>
      <c r="I33" s="148" t="s">
        <v>461</v>
      </c>
      <c r="J33" s="148" t="s">
        <v>461</v>
      </c>
    </row>
    <row r="34" spans="1:10" ht="78.75" x14ac:dyDescent="0.25">
      <c r="A34" s="144" t="s">
        <v>34</v>
      </c>
      <c r="B34" s="145" t="s">
        <v>224</v>
      </c>
      <c r="C34" s="146" t="s">
        <v>575</v>
      </c>
      <c r="D34" s="146" t="s">
        <v>575</v>
      </c>
      <c r="E34" s="146" t="s">
        <v>576</v>
      </c>
      <c r="F34" s="146" t="s">
        <v>576</v>
      </c>
      <c r="G34" s="147">
        <v>1</v>
      </c>
      <c r="H34" s="147">
        <v>1</v>
      </c>
      <c r="I34" s="148" t="s">
        <v>577</v>
      </c>
      <c r="J34" s="148" t="s">
        <v>578</v>
      </c>
    </row>
    <row r="35" spans="1:10" ht="78.75" x14ac:dyDescent="0.25">
      <c r="A35" s="144" t="s">
        <v>35</v>
      </c>
      <c r="B35" s="145" t="s">
        <v>347</v>
      </c>
      <c r="C35" s="146" t="s">
        <v>579</v>
      </c>
      <c r="D35" s="146" t="s">
        <v>580</v>
      </c>
      <c r="E35" s="146" t="s">
        <v>581</v>
      </c>
      <c r="F35" s="146" t="s">
        <v>582</v>
      </c>
      <c r="G35" s="147">
        <v>1</v>
      </c>
      <c r="H35" s="147">
        <v>1</v>
      </c>
      <c r="I35" s="148" t="s">
        <v>577</v>
      </c>
      <c r="J35" s="148" t="s">
        <v>578</v>
      </c>
    </row>
    <row r="36" spans="1:10" ht="78.75" x14ac:dyDescent="0.25">
      <c r="A36" s="144" t="s">
        <v>36</v>
      </c>
      <c r="B36" s="145" t="s">
        <v>333</v>
      </c>
      <c r="C36" s="146" t="s">
        <v>461</v>
      </c>
      <c r="D36" s="146" t="s">
        <v>461</v>
      </c>
      <c r="E36" s="146" t="s">
        <v>583</v>
      </c>
      <c r="F36" s="146" t="s">
        <v>583</v>
      </c>
      <c r="G36" s="147">
        <v>1</v>
      </c>
      <c r="H36" s="147">
        <v>1</v>
      </c>
      <c r="I36" s="148" t="s">
        <v>577</v>
      </c>
      <c r="J36" s="148" t="s">
        <v>578</v>
      </c>
    </row>
    <row r="37" spans="1:10" ht="63" x14ac:dyDescent="0.25">
      <c r="A37" s="144" t="s">
        <v>37</v>
      </c>
      <c r="B37" s="145" t="s">
        <v>332</v>
      </c>
      <c r="C37" s="146" t="s">
        <v>461</v>
      </c>
      <c r="D37" s="146" t="s">
        <v>461</v>
      </c>
      <c r="E37" s="146" t="s">
        <v>461</v>
      </c>
      <c r="F37" s="146" t="s">
        <v>461</v>
      </c>
      <c r="G37" s="147">
        <v>0</v>
      </c>
      <c r="H37" s="147">
        <v>0</v>
      </c>
      <c r="I37" s="148" t="s">
        <v>461</v>
      </c>
      <c r="J37" s="148" t="s">
        <v>461</v>
      </c>
    </row>
    <row r="38" spans="1:10" ht="78.75" x14ac:dyDescent="0.25">
      <c r="A38" s="144" t="s">
        <v>38</v>
      </c>
      <c r="B38" s="145" t="s">
        <v>415</v>
      </c>
      <c r="C38" s="146" t="s">
        <v>580</v>
      </c>
      <c r="D38" s="146" t="s">
        <v>584</v>
      </c>
      <c r="E38" s="146" t="s">
        <v>585</v>
      </c>
      <c r="F38" s="146" t="s">
        <v>585</v>
      </c>
      <c r="G38" s="147">
        <v>1</v>
      </c>
      <c r="H38" s="147">
        <v>1</v>
      </c>
      <c r="I38" s="148" t="s">
        <v>577</v>
      </c>
      <c r="J38" s="148" t="s">
        <v>578</v>
      </c>
    </row>
    <row r="39" spans="1:10" ht="78.75" x14ac:dyDescent="0.25">
      <c r="A39" s="144" t="s">
        <v>28</v>
      </c>
      <c r="B39" s="145" t="s">
        <v>335</v>
      </c>
      <c r="C39" s="146" t="s">
        <v>586</v>
      </c>
      <c r="D39" s="146" t="s">
        <v>587</v>
      </c>
      <c r="E39" s="146" t="s">
        <v>575</v>
      </c>
      <c r="F39" s="146" t="s">
        <v>575</v>
      </c>
      <c r="G39" s="147">
        <v>1</v>
      </c>
      <c r="H39" s="147">
        <v>1</v>
      </c>
      <c r="I39" s="148" t="s">
        <v>577</v>
      </c>
      <c r="J39" s="148" t="s">
        <v>578</v>
      </c>
    </row>
    <row r="40" spans="1:10" ht="78.75" x14ac:dyDescent="0.25">
      <c r="A40" s="144" t="s">
        <v>29</v>
      </c>
      <c r="B40" s="145" t="s">
        <v>378</v>
      </c>
      <c r="C40" s="146" t="s">
        <v>579</v>
      </c>
      <c r="D40" s="146" t="s">
        <v>580</v>
      </c>
      <c r="E40" s="146" t="s">
        <v>588</v>
      </c>
      <c r="F40" s="146" t="s">
        <v>589</v>
      </c>
      <c r="G40" s="147">
        <v>1</v>
      </c>
      <c r="H40" s="147">
        <v>1</v>
      </c>
      <c r="I40" s="148" t="s">
        <v>577</v>
      </c>
      <c r="J40" s="148" t="s">
        <v>578</v>
      </c>
    </row>
    <row r="41" spans="1:10" x14ac:dyDescent="0.25">
      <c r="A41" s="136" t="s">
        <v>49</v>
      </c>
      <c r="B41" s="137" t="s">
        <v>314</v>
      </c>
      <c r="C41" s="138"/>
      <c r="D41" s="139"/>
      <c r="E41" s="140"/>
      <c r="F41" s="140"/>
      <c r="G41" s="141">
        <v>0</v>
      </c>
      <c r="H41" s="141">
        <v>0</v>
      </c>
      <c r="I41" s="142"/>
      <c r="J41" s="143"/>
    </row>
    <row r="42" spans="1:10" ht="63" x14ac:dyDescent="0.25">
      <c r="A42" s="144" t="s">
        <v>54</v>
      </c>
      <c r="B42" s="145" t="s">
        <v>222</v>
      </c>
      <c r="C42" s="146" t="s">
        <v>587</v>
      </c>
      <c r="D42" s="146" t="s">
        <v>587</v>
      </c>
      <c r="E42" s="146">
        <v>44075</v>
      </c>
      <c r="F42" s="146">
        <v>44075</v>
      </c>
      <c r="G42" s="147">
        <v>0</v>
      </c>
      <c r="H42" s="147">
        <v>0</v>
      </c>
      <c r="I42" s="148" t="s">
        <v>461</v>
      </c>
      <c r="J42" s="148" t="s">
        <v>461</v>
      </c>
    </row>
    <row r="43" spans="1:10" x14ac:dyDescent="0.25">
      <c r="A43" s="144" t="s">
        <v>55</v>
      </c>
      <c r="B43" s="145" t="s">
        <v>225</v>
      </c>
      <c r="C43" s="146" t="s">
        <v>590</v>
      </c>
      <c r="D43" s="146" t="s">
        <v>591</v>
      </c>
      <c r="E43" s="146">
        <f>F42</f>
        <v>44075</v>
      </c>
      <c r="F43" s="146">
        <f>E43+155</f>
        <v>44230</v>
      </c>
      <c r="G43" s="147">
        <v>0</v>
      </c>
      <c r="H43" s="147">
        <v>0</v>
      </c>
      <c r="I43" s="148" t="s">
        <v>461</v>
      </c>
      <c r="J43" s="148" t="s">
        <v>461</v>
      </c>
    </row>
    <row r="44" spans="1:10" ht="47.25" x14ac:dyDescent="0.25">
      <c r="A44" s="136" t="s">
        <v>85</v>
      </c>
      <c r="B44" s="137" t="s">
        <v>185</v>
      </c>
      <c r="C44" s="138"/>
      <c r="D44" s="139"/>
      <c r="E44" s="140"/>
      <c r="F44" s="140"/>
      <c r="G44" s="141">
        <v>0</v>
      </c>
      <c r="H44" s="141">
        <v>0</v>
      </c>
      <c r="I44" s="142"/>
      <c r="J44" s="143"/>
    </row>
    <row r="45" spans="1:10" ht="31.5" x14ac:dyDescent="0.25">
      <c r="A45" s="144" t="s">
        <v>95</v>
      </c>
      <c r="B45" s="145" t="s">
        <v>184</v>
      </c>
      <c r="C45" s="146" t="s">
        <v>590</v>
      </c>
      <c r="D45" s="146" t="s">
        <v>591</v>
      </c>
      <c r="E45" s="146">
        <f>E43+30</f>
        <v>44105</v>
      </c>
      <c r="F45" s="146" t="s">
        <v>592</v>
      </c>
      <c r="G45" s="147">
        <v>0</v>
      </c>
      <c r="H45" s="147">
        <v>0</v>
      </c>
      <c r="I45" s="148" t="s">
        <v>461</v>
      </c>
      <c r="J45" s="148" t="s">
        <v>461</v>
      </c>
    </row>
    <row r="46" spans="1:10" x14ac:dyDescent="0.25">
      <c r="A46" s="144" t="s">
        <v>98</v>
      </c>
      <c r="B46" s="145" t="s">
        <v>339</v>
      </c>
      <c r="C46" s="146" t="s">
        <v>591</v>
      </c>
      <c r="D46" s="146" t="s">
        <v>593</v>
      </c>
      <c r="E46" s="146" t="s">
        <v>594</v>
      </c>
      <c r="F46" s="146" t="s">
        <v>594</v>
      </c>
      <c r="G46" s="147">
        <v>0</v>
      </c>
      <c r="H46" s="147">
        <v>0</v>
      </c>
      <c r="I46" s="148" t="s">
        <v>461</v>
      </c>
      <c r="J46" s="148" t="s">
        <v>461</v>
      </c>
    </row>
    <row r="47" spans="1:10" x14ac:dyDescent="0.25">
      <c r="A47" s="144" t="s">
        <v>99</v>
      </c>
      <c r="B47" s="145" t="s">
        <v>264</v>
      </c>
      <c r="C47" s="146" t="s">
        <v>593</v>
      </c>
      <c r="D47" s="146" t="s">
        <v>593</v>
      </c>
      <c r="E47" s="146" t="s">
        <v>595</v>
      </c>
      <c r="F47" s="146" t="s">
        <v>596</v>
      </c>
      <c r="G47" s="147">
        <v>0</v>
      </c>
      <c r="H47" s="147">
        <v>0</v>
      </c>
      <c r="I47" s="148" t="s">
        <v>461</v>
      </c>
      <c r="J47" s="148" t="s">
        <v>461</v>
      </c>
    </row>
    <row r="48" spans="1:10" ht="78.75" x14ac:dyDescent="0.25">
      <c r="A48" s="144" t="s">
        <v>100</v>
      </c>
      <c r="B48" s="145" t="s">
        <v>337</v>
      </c>
      <c r="C48" s="146" t="s">
        <v>597</v>
      </c>
      <c r="D48" s="146" t="s">
        <v>597</v>
      </c>
      <c r="E48" s="146" t="s">
        <v>598</v>
      </c>
      <c r="F48" s="146" t="s">
        <v>598</v>
      </c>
      <c r="G48" s="147">
        <v>0</v>
      </c>
      <c r="H48" s="147">
        <v>0</v>
      </c>
      <c r="I48" s="148" t="s">
        <v>461</v>
      </c>
      <c r="J48" s="148" t="s">
        <v>461</v>
      </c>
    </row>
    <row r="49" spans="1:10" ht="157.5" x14ac:dyDescent="0.25">
      <c r="A49" s="144" t="s">
        <v>101</v>
      </c>
      <c r="B49" s="145" t="s">
        <v>331</v>
      </c>
      <c r="C49" s="146" t="s">
        <v>461</v>
      </c>
      <c r="D49" s="146" t="s">
        <v>461</v>
      </c>
      <c r="E49" s="146" t="s">
        <v>461</v>
      </c>
      <c r="F49" s="146" t="s">
        <v>461</v>
      </c>
      <c r="G49" s="147">
        <v>0</v>
      </c>
      <c r="H49" s="147">
        <v>0</v>
      </c>
      <c r="I49" s="148" t="s">
        <v>461</v>
      </c>
      <c r="J49" s="148" t="s">
        <v>461</v>
      </c>
    </row>
    <row r="50" spans="1:10" x14ac:dyDescent="0.25">
      <c r="A50" s="144" t="s">
        <v>599</v>
      </c>
      <c r="B50" s="145" t="s">
        <v>364</v>
      </c>
      <c r="C50" s="146" t="s">
        <v>597</v>
      </c>
      <c r="D50" s="146" t="s">
        <v>600</v>
      </c>
      <c r="E50" s="146" t="s">
        <v>601</v>
      </c>
      <c r="F50" s="146" t="s">
        <v>602</v>
      </c>
      <c r="G50" s="147">
        <v>0</v>
      </c>
      <c r="H50" s="147">
        <v>0</v>
      </c>
      <c r="I50" s="148" t="s">
        <v>461</v>
      </c>
      <c r="J50" s="148" t="s">
        <v>461</v>
      </c>
    </row>
    <row r="51" spans="1:10" ht="31.5" x14ac:dyDescent="0.25">
      <c r="A51" s="136" t="s">
        <v>103</v>
      </c>
      <c r="B51" s="137" t="s">
        <v>237</v>
      </c>
      <c r="C51" s="138"/>
      <c r="D51" s="139"/>
      <c r="E51" s="140"/>
      <c r="F51" s="140"/>
      <c r="G51" s="141">
        <v>0</v>
      </c>
      <c r="H51" s="141">
        <v>0</v>
      </c>
      <c r="I51" s="142"/>
      <c r="J51" s="143"/>
    </row>
    <row r="52" spans="1:10" ht="31.5" x14ac:dyDescent="0.25">
      <c r="A52" s="144" t="s">
        <v>113</v>
      </c>
      <c r="B52" s="145" t="s">
        <v>603</v>
      </c>
      <c r="C52" s="146" t="s">
        <v>604</v>
      </c>
      <c r="D52" s="146" t="s">
        <v>604</v>
      </c>
      <c r="E52" s="146" t="s">
        <v>602</v>
      </c>
      <c r="F52" s="146" t="s">
        <v>605</v>
      </c>
      <c r="G52" s="147">
        <v>0</v>
      </c>
      <c r="H52" s="147">
        <v>0</v>
      </c>
      <c r="I52" s="148" t="s">
        <v>461</v>
      </c>
      <c r="J52" s="148" t="s">
        <v>461</v>
      </c>
    </row>
    <row r="53" spans="1:10" ht="78.75" x14ac:dyDescent="0.25">
      <c r="A53" s="144" t="s">
        <v>116</v>
      </c>
      <c r="B53" s="145" t="s">
        <v>606</v>
      </c>
      <c r="C53" s="146" t="s">
        <v>600</v>
      </c>
      <c r="D53" s="146" t="s">
        <v>600</v>
      </c>
      <c r="E53" s="146" t="s">
        <v>607</v>
      </c>
      <c r="F53" s="146" t="s">
        <v>607</v>
      </c>
      <c r="G53" s="147">
        <v>0</v>
      </c>
      <c r="H53" s="147">
        <v>0</v>
      </c>
      <c r="I53" s="148" t="s">
        <v>461</v>
      </c>
      <c r="J53" s="148" t="s">
        <v>461</v>
      </c>
    </row>
    <row r="54" spans="1:10" ht="63" x14ac:dyDescent="0.25">
      <c r="A54" s="144" t="s">
        <v>117</v>
      </c>
      <c r="B54" s="145" t="s">
        <v>336</v>
      </c>
      <c r="C54" s="146" t="s">
        <v>600</v>
      </c>
      <c r="D54" s="146" t="s">
        <v>600</v>
      </c>
      <c r="E54" s="146" t="s">
        <v>608</v>
      </c>
      <c r="F54" s="146" t="s">
        <v>608</v>
      </c>
      <c r="G54" s="147">
        <v>0</v>
      </c>
      <c r="H54" s="147">
        <v>0</v>
      </c>
      <c r="I54" s="148" t="s">
        <v>461</v>
      </c>
      <c r="J54" s="148" t="s">
        <v>461</v>
      </c>
    </row>
    <row r="55" spans="1:10" ht="63" x14ac:dyDescent="0.25">
      <c r="A55" s="144" t="s">
        <v>118</v>
      </c>
      <c r="B55" s="145" t="s">
        <v>320</v>
      </c>
      <c r="C55" s="146" t="s">
        <v>461</v>
      </c>
      <c r="D55" s="146" t="s">
        <v>461</v>
      </c>
      <c r="E55" s="146" t="s">
        <v>461</v>
      </c>
      <c r="F55" s="146" t="s">
        <v>461</v>
      </c>
      <c r="G55" s="147">
        <v>0</v>
      </c>
      <c r="H55" s="147">
        <v>0</v>
      </c>
      <c r="I55" s="148" t="s">
        <v>461</v>
      </c>
      <c r="J55" s="148" t="s">
        <v>461</v>
      </c>
    </row>
    <row r="56" spans="1:10" ht="31.5" x14ac:dyDescent="0.25">
      <c r="A56" s="144" t="s">
        <v>119</v>
      </c>
      <c r="B56" s="145" t="s">
        <v>346</v>
      </c>
      <c r="C56" s="146" t="s">
        <v>600</v>
      </c>
      <c r="D56" s="146" t="s">
        <v>600</v>
      </c>
      <c r="E56" s="146" t="s">
        <v>607</v>
      </c>
      <c r="F56" s="146" t="s">
        <v>607</v>
      </c>
      <c r="G56" s="147">
        <v>0</v>
      </c>
      <c r="H56" s="147">
        <v>0</v>
      </c>
      <c r="I56" s="148" t="s">
        <v>461</v>
      </c>
      <c r="J56" s="148" t="s">
        <v>461</v>
      </c>
    </row>
    <row r="57" spans="1:10" ht="32.25" thickBot="1" x14ac:dyDescent="0.3">
      <c r="A57" s="149" t="s">
        <v>609</v>
      </c>
      <c r="B57" s="150" t="s">
        <v>610</v>
      </c>
      <c r="C57" s="151" t="s">
        <v>461</v>
      </c>
      <c r="D57" s="151" t="s">
        <v>461</v>
      </c>
      <c r="E57" s="151" t="s">
        <v>607</v>
      </c>
      <c r="F57" s="151" t="s">
        <v>607</v>
      </c>
      <c r="G57" s="152">
        <v>0</v>
      </c>
      <c r="H57" s="152">
        <v>0</v>
      </c>
      <c r="I57" s="153" t="s">
        <v>461</v>
      </c>
      <c r="J57" s="154" t="s">
        <v>461</v>
      </c>
    </row>
  </sheetData>
  <mergeCells count="18">
    <mergeCell ref="A16:J16"/>
    <mergeCell ref="A8:J8"/>
    <mergeCell ref="A10:J10"/>
    <mergeCell ref="A12:J12"/>
    <mergeCell ref="A13:J13"/>
    <mergeCell ref="A15:J15"/>
    <mergeCell ref="C24:D24"/>
    <mergeCell ref="E24:F24"/>
    <mergeCell ref="A18:J18"/>
    <mergeCell ref="A19:J19"/>
    <mergeCell ref="A22:J22"/>
    <mergeCell ref="A23:A25"/>
    <mergeCell ref="B23:B25"/>
    <mergeCell ref="C23:F23"/>
    <mergeCell ref="G23:G25"/>
    <mergeCell ref="H23:H25"/>
    <mergeCell ref="I23:I25"/>
    <mergeCell ref="J23:J25"/>
  </mergeCells>
  <pageMargins left="0.71" right="0.71" top="0.75" bottom="0.75" header="0.31" footer="0.31"/>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vt:lpstr>
      <vt:lpstr>6.2. Паспорт фин осв ввод</vt:lpstr>
      <vt:lpstr>7. Паспорт отчет о закупке</vt:lpstr>
      <vt:lpstr>8. Общие сведения</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7.0.4</dc:description>
  <cp:lastModifiedBy>Кузнецова Татьяна Васильевна</cp:lastModifiedBy>
  <dcterms:created xsi:type="dcterms:W3CDTF">2019-03-30T14:55:37Z</dcterms:created>
  <dcterms:modified xsi:type="dcterms:W3CDTF">2021-05-06T08:00:08Z</dcterms:modified>
</cp:coreProperties>
</file>